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1.132\Legal 2\IG\IG- Weekly Analysis\Disclosure of complaints aganist Depository\June 2026\"/>
    </mc:Choice>
  </mc:AlternateContent>
  <xr:revisionPtr revIDLastSave="0" documentId="13_ncr:1_{23286987-CFA5-44FA-BF0D-73FF75C8AE53}" xr6:coauthVersionLast="47" xr6:coauthVersionMax="47" xr10:uidLastSave="{00000000-0000-0000-0000-000000000000}"/>
  <bookViews>
    <workbookView xWindow="-120" yWindow="-120" windowWidth="20640" windowHeight="11040" xr2:uid="{5AF0CA6A-0395-4748-86CA-F852821BAD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E24" i="1"/>
  <c r="D37" i="1" l="1"/>
  <c r="C37" i="1" l="1"/>
  <c r="E37" i="1" l="1"/>
  <c r="G11" i="1"/>
  <c r="H11" i="1" l="1"/>
  <c r="D11" i="1"/>
  <c r="C11" i="1"/>
  <c r="E10" i="1"/>
  <c r="F10" i="1" s="1"/>
  <c r="E9" i="1"/>
  <c r="F9" i="1" s="1"/>
  <c r="E8" i="1"/>
  <c r="F8" i="1" s="1"/>
  <c r="E7" i="1"/>
  <c r="E11" i="1" l="1"/>
  <c r="F7" i="1"/>
  <c r="F11" i="1" s="1"/>
</calcChain>
</file>

<file path=xl/sharedStrings.xml><?xml version="1.0" encoding="utf-8"?>
<sst xmlns="http://schemas.openxmlformats.org/spreadsheetml/2006/main" count="65" uniqueCount="57">
  <si>
    <t>Sr. No.</t>
  </si>
  <si>
    <t>Received from</t>
  </si>
  <si>
    <t>Carried forward from previous month</t>
  </si>
  <si>
    <t>Received during the month</t>
  </si>
  <si>
    <t>Total Complaints</t>
  </si>
  <si>
    <t>Resolved during the month*</t>
  </si>
  <si>
    <t>Pending at the end of the month**</t>
  </si>
  <si>
    <t>Average Resolution time^</t>
  </si>
  <si>
    <t>Pending for less than 3 months</t>
  </si>
  <si>
    <t>Pending for more than 3 months</t>
  </si>
  <si>
    <t>Directly from Investors</t>
  </si>
  <si>
    <t>SEBI (SCORES)</t>
  </si>
  <si>
    <t>Members</t>
  </si>
  <si>
    <t>Other Sources (if any)</t>
  </si>
  <si>
    <t>Grand Total</t>
  </si>
  <si>
    <t>Month</t>
  </si>
  <si>
    <t>Received</t>
  </si>
  <si>
    <t>Resolved</t>
  </si>
  <si>
    <t>Pending</t>
  </si>
  <si>
    <t>April</t>
  </si>
  <si>
    <t>Year-wise data (for 5 years on rolling basis)</t>
  </si>
  <si>
    <t>Year</t>
  </si>
  <si>
    <t>Carried forward from previous year</t>
  </si>
  <si>
    <t>2022-23</t>
  </si>
  <si>
    <t>2023-24</t>
  </si>
  <si>
    <t>*</t>
  </si>
  <si>
    <t xml:space="preserve">It includes complaints of previous months resolved in the current month. </t>
  </si>
  <si>
    <t>**</t>
  </si>
  <si>
    <t>It includes total complaints pending as on the last day of the month.</t>
  </si>
  <si>
    <t>^</t>
  </si>
  <si>
    <t>Average resolution time is the sum total of time taken to resolve each complaint in the current month divided by total number of complaints resolved in the current month.</t>
  </si>
  <si>
    <t>***</t>
  </si>
  <si>
    <t>****</t>
  </si>
  <si>
    <t>61****</t>
  </si>
  <si>
    <t>b</t>
  </si>
  <si>
    <t>a</t>
  </si>
  <si>
    <t>c= (a+b)</t>
  </si>
  <si>
    <t>d</t>
  </si>
  <si>
    <t>e= c-d</t>
  </si>
  <si>
    <t>f</t>
  </si>
  <si>
    <t>g</t>
  </si>
  <si>
    <t>Pending complaints as on the last date of respective month, which are subsequently resolved.</t>
  </si>
  <si>
    <t>Pending complaints as on the last date of fincial year end, which are subsequently resolved.</t>
  </si>
  <si>
    <t>2024-25</t>
  </si>
  <si>
    <t>2025-26</t>
  </si>
  <si>
    <t>111****</t>
  </si>
  <si>
    <t>10****</t>
  </si>
  <si>
    <t>Month-wise data for the current financial year 2026-27</t>
  </si>
  <si>
    <t>78****</t>
  </si>
  <si>
    <t>May</t>
  </si>
  <si>
    <t>86***</t>
  </si>
  <si>
    <t>Data for the month ending June - 2026</t>
  </si>
  <si>
    <t>June</t>
  </si>
  <si>
    <t>85***</t>
  </si>
  <si>
    <t>85****</t>
  </si>
  <si>
    <t>87***</t>
  </si>
  <si>
    <t>2026-27 (upto June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</si>
</sst>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8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0" fillId="0" borderId="0" xfId="0" applyNumberFormat="1"/>
    <xf numFmtId="4" fontId="8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7290-7CD8-4368-BA04-901E5AB14822}">
  <dimension ref="A1:I39"/>
  <sheetViews>
    <sheetView tabSelected="1" zoomScale="90" zoomScaleNormal="90" workbookViewId="0">
      <selection activeCell="G39" sqref="G39"/>
    </sheetView>
  </sheetViews>
  <sheetFormatPr defaultRowHeight="15" x14ac:dyDescent="0.25"/>
  <cols>
    <col min="2" max="2" width="27.7109375" customWidth="1"/>
    <col min="3" max="3" width="19.140625" customWidth="1"/>
    <col min="4" max="4" width="18.42578125" customWidth="1"/>
    <col min="5" max="6" width="16" customWidth="1"/>
    <col min="7" max="7" width="15.5703125" customWidth="1"/>
    <col min="8" max="8" width="16.5703125" customWidth="1"/>
    <col min="9" max="9" width="19.85546875" customWidth="1"/>
  </cols>
  <sheetData>
    <row r="1" spans="1:9" ht="22.5" customHeight="1" x14ac:dyDescent="0.25">
      <c r="A1" s="32" t="s">
        <v>51</v>
      </c>
      <c r="B1" s="33"/>
      <c r="C1" s="33"/>
      <c r="D1" s="33"/>
      <c r="E1" s="33"/>
      <c r="F1" s="33"/>
      <c r="G1" s="33"/>
      <c r="H1" s="33"/>
      <c r="I1" s="34"/>
    </row>
    <row r="2" spans="1:9" ht="22.5" customHeight="1" x14ac:dyDescent="0.25">
      <c r="A2" s="1"/>
      <c r="B2" s="1"/>
      <c r="C2" s="1"/>
    </row>
    <row r="3" spans="1:9" s="3" customFormat="1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5" t="s">
        <v>6</v>
      </c>
      <c r="H3" s="36"/>
      <c r="I3" s="2" t="s">
        <v>7</v>
      </c>
    </row>
    <row r="4" spans="1:9" ht="30" x14ac:dyDescent="0.25">
      <c r="A4" s="4"/>
      <c r="B4" s="4"/>
      <c r="C4" s="4"/>
      <c r="D4" s="4"/>
      <c r="E4" s="4"/>
      <c r="F4" s="4"/>
      <c r="G4" s="5" t="s">
        <v>8</v>
      </c>
      <c r="H4" s="5" t="s">
        <v>9</v>
      </c>
      <c r="I4" s="4"/>
    </row>
    <row r="5" spans="1:9" hidden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37">
        <v>7</v>
      </c>
      <c r="H5" s="38"/>
      <c r="I5" s="6">
        <v>8</v>
      </c>
    </row>
    <row r="6" spans="1:9" x14ac:dyDescent="0.25">
      <c r="A6" s="6"/>
      <c r="B6" s="6"/>
      <c r="C6" s="6" t="s">
        <v>35</v>
      </c>
      <c r="D6" s="6" t="s">
        <v>34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</row>
    <row r="7" spans="1:9" x14ac:dyDescent="0.25">
      <c r="A7" s="8">
        <v>1</v>
      </c>
      <c r="B7" s="4" t="s">
        <v>10</v>
      </c>
      <c r="C7" s="8">
        <v>55</v>
      </c>
      <c r="D7" s="9">
        <v>186</v>
      </c>
      <c r="E7" s="8">
        <f>C7+D7</f>
        <v>241</v>
      </c>
      <c r="F7" s="8">
        <f>E7-G7</f>
        <v>181</v>
      </c>
      <c r="G7" s="8">
        <v>60</v>
      </c>
      <c r="H7" s="9">
        <v>0</v>
      </c>
      <c r="I7" s="28">
        <v>9.1215469613259668</v>
      </c>
    </row>
    <row r="8" spans="1:9" x14ac:dyDescent="0.25">
      <c r="A8" s="8">
        <v>2</v>
      </c>
      <c r="B8" s="4" t="s">
        <v>11</v>
      </c>
      <c r="C8" s="8">
        <v>31</v>
      </c>
      <c r="D8" s="9">
        <v>41</v>
      </c>
      <c r="E8" s="8">
        <f t="shared" ref="E8:E10" si="0">C8+D8</f>
        <v>72</v>
      </c>
      <c r="F8" s="8">
        <f>E8-G8</f>
        <v>47</v>
      </c>
      <c r="G8" s="8">
        <v>25</v>
      </c>
      <c r="H8" s="9">
        <v>0</v>
      </c>
      <c r="I8" s="31">
        <v>15.617021276595745</v>
      </c>
    </row>
    <row r="9" spans="1:9" x14ac:dyDescent="0.25">
      <c r="A9" s="8">
        <v>3</v>
      </c>
      <c r="B9" s="4" t="s">
        <v>12</v>
      </c>
      <c r="C9" s="8">
        <v>0</v>
      </c>
      <c r="D9" s="9">
        <v>0</v>
      </c>
      <c r="E9" s="8">
        <f t="shared" si="0"/>
        <v>0</v>
      </c>
      <c r="F9" s="8">
        <f>E9-G9</f>
        <v>0</v>
      </c>
      <c r="G9" s="8">
        <v>0</v>
      </c>
      <c r="H9" s="9">
        <v>0</v>
      </c>
      <c r="I9" s="10"/>
    </row>
    <row r="10" spans="1:9" x14ac:dyDescent="0.25">
      <c r="A10" s="8">
        <v>4</v>
      </c>
      <c r="B10" s="4" t="s">
        <v>13</v>
      </c>
      <c r="C10" s="8">
        <v>0</v>
      </c>
      <c r="D10" s="9">
        <v>0</v>
      </c>
      <c r="E10" s="8">
        <f t="shared" si="0"/>
        <v>0</v>
      </c>
      <c r="F10" s="8">
        <f>E10-G10</f>
        <v>0</v>
      </c>
      <c r="G10" s="8">
        <v>0</v>
      </c>
      <c r="H10" s="9">
        <v>0</v>
      </c>
      <c r="I10" s="10"/>
    </row>
    <row r="11" spans="1:9" x14ac:dyDescent="0.25">
      <c r="A11" s="4"/>
      <c r="B11" s="11" t="s">
        <v>14</v>
      </c>
      <c r="C11" s="11">
        <f>SUM(C7:C10)</f>
        <v>86</v>
      </c>
      <c r="D11" s="11">
        <f t="shared" ref="D11:H11" si="1">SUM(D7:D10)</f>
        <v>227</v>
      </c>
      <c r="E11" s="11">
        <f>SUM(E7:E10)</f>
        <v>313</v>
      </c>
      <c r="F11" s="11">
        <f t="shared" si="1"/>
        <v>228</v>
      </c>
      <c r="G11" s="11">
        <f t="shared" si="1"/>
        <v>85</v>
      </c>
      <c r="H11" s="11">
        <f t="shared" si="1"/>
        <v>0</v>
      </c>
      <c r="I11" s="4"/>
    </row>
    <row r="13" spans="1:9" x14ac:dyDescent="0.25">
      <c r="A13" s="25" t="s">
        <v>25</v>
      </c>
      <c r="B13" s="26" t="s">
        <v>26</v>
      </c>
      <c r="C13" s="25"/>
    </row>
    <row r="14" spans="1:9" x14ac:dyDescent="0.25">
      <c r="A14" s="25" t="s">
        <v>27</v>
      </c>
      <c r="B14" s="26" t="s">
        <v>28</v>
      </c>
      <c r="C14" s="25"/>
    </row>
    <row r="15" spans="1:9" x14ac:dyDescent="0.25">
      <c r="A15" s="25" t="s">
        <v>29</v>
      </c>
      <c r="B15" s="26" t="s">
        <v>30</v>
      </c>
      <c r="C15" s="25"/>
    </row>
    <row r="17" spans="1:8" x14ac:dyDescent="0.25">
      <c r="A17" s="39" t="s">
        <v>47</v>
      </c>
      <c r="B17" s="39"/>
      <c r="C17" s="39"/>
      <c r="D17" s="39"/>
      <c r="E17" s="39"/>
      <c r="F17" s="39"/>
      <c r="H17" s="13"/>
    </row>
    <row r="18" spans="1:8" x14ac:dyDescent="0.25">
      <c r="A18" s="13"/>
      <c r="B18" s="13"/>
      <c r="C18" s="13"/>
      <c r="D18" s="13"/>
      <c r="E18" s="13"/>
      <c r="F18" s="13"/>
      <c r="G18" s="13"/>
      <c r="H18" s="13"/>
    </row>
    <row r="19" spans="1:8" ht="45" x14ac:dyDescent="0.25">
      <c r="A19" s="2" t="s">
        <v>0</v>
      </c>
      <c r="B19" s="2" t="s">
        <v>15</v>
      </c>
      <c r="C19" s="2" t="s">
        <v>2</v>
      </c>
      <c r="D19" s="14" t="s">
        <v>16</v>
      </c>
      <c r="E19" s="2" t="s">
        <v>17</v>
      </c>
      <c r="F19" s="2" t="s">
        <v>18</v>
      </c>
    </row>
    <row r="20" spans="1:8" x14ac:dyDescent="0.25">
      <c r="A20" s="6">
        <v>1</v>
      </c>
      <c r="B20" s="6">
        <v>2</v>
      </c>
      <c r="C20" s="6">
        <v>3</v>
      </c>
      <c r="D20" s="7">
        <v>4</v>
      </c>
      <c r="E20" s="6">
        <v>5</v>
      </c>
      <c r="F20" s="6">
        <v>6</v>
      </c>
    </row>
    <row r="21" spans="1:8" x14ac:dyDescent="0.25">
      <c r="A21" s="8">
        <v>1</v>
      </c>
      <c r="B21" s="4" t="s">
        <v>19</v>
      </c>
      <c r="C21" s="8">
        <v>78</v>
      </c>
      <c r="D21" s="8">
        <v>214</v>
      </c>
      <c r="E21" s="8">
        <v>205</v>
      </c>
      <c r="F21" s="8" t="s">
        <v>55</v>
      </c>
      <c r="G21" s="29"/>
      <c r="H21" s="25"/>
    </row>
    <row r="22" spans="1:8" x14ac:dyDescent="0.25">
      <c r="A22" s="8">
        <v>2</v>
      </c>
      <c r="B22" s="4" t="s">
        <v>49</v>
      </c>
      <c r="C22" s="8">
        <v>87</v>
      </c>
      <c r="D22" s="8">
        <v>211</v>
      </c>
      <c r="E22" s="8">
        <v>212</v>
      </c>
      <c r="F22" s="8" t="s">
        <v>50</v>
      </c>
      <c r="G22" s="29"/>
      <c r="H22" s="25"/>
    </row>
    <row r="23" spans="1:8" x14ac:dyDescent="0.25">
      <c r="A23" s="8">
        <v>3</v>
      </c>
      <c r="B23" s="4" t="s">
        <v>52</v>
      </c>
      <c r="C23" s="8">
        <v>86</v>
      </c>
      <c r="D23" s="8">
        <v>227</v>
      </c>
      <c r="E23" s="8">
        <v>228</v>
      </c>
      <c r="F23" s="8" t="s">
        <v>53</v>
      </c>
      <c r="G23" s="29"/>
      <c r="H23" s="25"/>
    </row>
    <row r="24" spans="1:8" x14ac:dyDescent="0.25">
      <c r="A24" s="8"/>
      <c r="B24" s="15" t="s">
        <v>14</v>
      </c>
      <c r="C24" s="12">
        <f>SUM(C21:C23)</f>
        <v>251</v>
      </c>
      <c r="D24" s="12">
        <f>SUM(D21:D23)</f>
        <v>652</v>
      </c>
      <c r="E24" s="12">
        <f>SUM(E21:E23)</f>
        <v>645</v>
      </c>
      <c r="F24" s="12">
        <v>258</v>
      </c>
      <c r="G24" s="29"/>
      <c r="H24" s="25"/>
    </row>
    <row r="26" spans="1:8" x14ac:dyDescent="0.25">
      <c r="A26" t="s">
        <v>31</v>
      </c>
      <c r="B26" s="24" t="s">
        <v>41</v>
      </c>
    </row>
    <row r="27" spans="1:8" x14ac:dyDescent="0.25">
      <c r="B27" s="24"/>
    </row>
    <row r="28" spans="1:8" x14ac:dyDescent="0.25">
      <c r="A28" s="40" t="s">
        <v>20</v>
      </c>
      <c r="B28" s="41"/>
      <c r="C28" s="41"/>
      <c r="D28" s="41"/>
      <c r="E28" s="41"/>
      <c r="F28" s="42"/>
    </row>
    <row r="29" spans="1:8" x14ac:dyDescent="0.25">
      <c r="A29" s="16"/>
      <c r="B29" s="16"/>
      <c r="C29" s="16"/>
      <c r="D29" s="16"/>
      <c r="E29" s="16"/>
      <c r="F29" s="16"/>
    </row>
    <row r="30" spans="1:8" ht="30" x14ac:dyDescent="0.25">
      <c r="A30" s="17" t="s">
        <v>0</v>
      </c>
      <c r="B30" s="17" t="s">
        <v>21</v>
      </c>
      <c r="C30" s="17" t="s">
        <v>22</v>
      </c>
      <c r="D30" s="17" t="s">
        <v>16</v>
      </c>
      <c r="E30" s="17" t="s">
        <v>17</v>
      </c>
      <c r="F30" s="17" t="s">
        <v>18</v>
      </c>
    </row>
    <row r="31" spans="1:8" x14ac:dyDescent="0.25">
      <c r="A31" s="18">
        <v>1</v>
      </c>
      <c r="B31" s="18">
        <v>2</v>
      </c>
      <c r="C31" s="18">
        <v>3</v>
      </c>
      <c r="D31" s="18">
        <v>4</v>
      </c>
      <c r="E31" s="18">
        <v>5</v>
      </c>
      <c r="F31" s="18">
        <v>6</v>
      </c>
    </row>
    <row r="32" spans="1:8" x14ac:dyDescent="0.25">
      <c r="A32" s="19">
        <v>1</v>
      </c>
      <c r="B32" s="20" t="s">
        <v>23</v>
      </c>
      <c r="C32" s="21">
        <v>14</v>
      </c>
      <c r="D32" s="9">
        <v>1104</v>
      </c>
      <c r="E32" s="22">
        <v>1057</v>
      </c>
      <c r="F32" s="21" t="s">
        <v>33</v>
      </c>
    </row>
    <row r="33" spans="1:7" x14ac:dyDescent="0.25">
      <c r="A33" s="19">
        <v>2</v>
      </c>
      <c r="B33" s="20" t="s">
        <v>24</v>
      </c>
      <c r="C33" s="21">
        <v>61</v>
      </c>
      <c r="D33" s="9">
        <v>1443</v>
      </c>
      <c r="E33" s="22">
        <v>1494</v>
      </c>
      <c r="F33" s="21" t="s">
        <v>46</v>
      </c>
    </row>
    <row r="34" spans="1:7" x14ac:dyDescent="0.25">
      <c r="A34" s="19">
        <v>3</v>
      </c>
      <c r="B34" s="20" t="s">
        <v>43</v>
      </c>
      <c r="C34" s="21">
        <v>10</v>
      </c>
      <c r="D34" s="9">
        <v>2853</v>
      </c>
      <c r="E34" s="22">
        <v>2752</v>
      </c>
      <c r="F34" s="21" t="s">
        <v>45</v>
      </c>
    </row>
    <row r="35" spans="1:7" x14ac:dyDescent="0.25">
      <c r="A35" s="19">
        <v>4</v>
      </c>
      <c r="B35" s="20" t="s">
        <v>44</v>
      </c>
      <c r="C35" s="21">
        <v>111</v>
      </c>
      <c r="D35" s="9">
        <v>3309</v>
      </c>
      <c r="E35" s="22">
        <v>3342</v>
      </c>
      <c r="F35" s="21" t="s">
        <v>48</v>
      </c>
    </row>
    <row r="36" spans="1:7" x14ac:dyDescent="0.25">
      <c r="A36" s="19">
        <v>5</v>
      </c>
      <c r="B36" s="20" t="s">
        <v>56</v>
      </c>
      <c r="C36" s="21">
        <v>78</v>
      </c>
      <c r="D36" s="9">
        <v>652</v>
      </c>
      <c r="E36" s="22">
        <v>645</v>
      </c>
      <c r="F36" s="21" t="s">
        <v>54</v>
      </c>
    </row>
    <row r="37" spans="1:7" ht="17.25" customHeight="1" x14ac:dyDescent="0.25">
      <c r="A37" s="20"/>
      <c r="B37" s="23" t="s">
        <v>14</v>
      </c>
      <c r="C37" s="27">
        <f>SUM(C32:C36)</f>
        <v>274</v>
      </c>
      <c r="D37" s="27">
        <f t="shared" ref="D37:E37" si="2">SUM(D32:D36)</f>
        <v>9361</v>
      </c>
      <c r="E37" s="27">
        <f t="shared" si="2"/>
        <v>9290</v>
      </c>
      <c r="F37" s="27">
        <v>345</v>
      </c>
      <c r="G37" s="30"/>
    </row>
    <row r="39" spans="1:7" x14ac:dyDescent="0.25">
      <c r="A39" t="s">
        <v>32</v>
      </c>
      <c r="B39" s="24" t="s">
        <v>42</v>
      </c>
    </row>
  </sheetData>
  <mergeCells count="5">
    <mergeCell ref="A1:I1"/>
    <mergeCell ref="G3:H3"/>
    <mergeCell ref="G5:H5"/>
    <mergeCell ref="A17:F17"/>
    <mergeCell ref="A28:F28"/>
  </mergeCells>
  <pageMargins left="0.7" right="0.7" top="0.75" bottom="0.75" header="0.3" footer="0.3"/>
  <pageSetup orientation="portrait" r:id="rId1"/>
  <headerFooter>
    <oddFooter xml:space="preserve">&amp;L&amp;"Cambria"&amp;11&amp;K180B02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2025-11-12 19:25:35</KDate>
  <Classification>PUBLIC</Classification>
  <Subclassification/>
  <HostName>NSDLDEPNB481</HostName>
  <Domain_User>NSDL/RenukaJ</Domain_User>
  <IPAdd>10.110.4.183</IPAdd>
  <FilePath>\\172.19.1.132\Legal 2\IG\IG- Weekly Analysis\Disclosure of complaints aganist Depository\October 2025\Disclosure of complaints aganist NSDL_October 2025.xlsx</FilePath>
  <KID>DC41A91275B9638985723351444502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16E42C22-DD14-4644-AE46-2A94FCAD06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keywords>PUBLIC</cp:keywords>
  <cp:lastModifiedBy>Renuka Anil Joshi</cp:lastModifiedBy>
  <dcterms:created xsi:type="dcterms:W3CDTF">2023-09-11T06:19:22Z</dcterms:created>
  <dcterms:modified xsi:type="dcterms:W3CDTF">2026-07-07T11:34:31Z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DC41A91275B9638985723351444502</vt:lpwstr>
  </property>
</Properties>
</file>