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IG\IG- Weekly Analysis\Quarter Reports\Website Reports 2024-25\FY 2024-2025\Quarter 2\"/>
    </mc:Choice>
  </mc:AlternateContent>
  <xr:revisionPtr revIDLastSave="0" documentId="13_ncr:1_{03A542F0-BCEA-42E7-83D0-A38DDAA01390}" xr6:coauthVersionLast="47" xr6:coauthVersionMax="47" xr10:uidLastSave="{00000000-0000-0000-0000-000000000000}"/>
  <bookViews>
    <workbookView xWindow="-110" yWindow="-110" windowWidth="19420" windowHeight="10420" xr2:uid="{FB670F98-C176-4931-9E6E-64B115BDB494}"/>
  </bookViews>
  <sheets>
    <sheet name="Report 1B" sheetId="1" r:id="rId1"/>
  </sheets>
  <externalReferences>
    <externalReference r:id="rId2"/>
  </externalReferences>
  <definedNames>
    <definedName name="_xlnm._FilterDatabase" localSheetId="0" hidden="1">'Report 1B'!$A$6:$WUS$157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M157" i="1"/>
  <c r="L157" i="1"/>
  <c r="K157" i="1"/>
  <c r="J157" i="1"/>
  <c r="H157" i="1"/>
  <c r="G157" i="1"/>
  <c r="E157" i="1"/>
  <c r="C156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F7" i="1"/>
  <c r="C7" i="1"/>
  <c r="F157" i="1" l="1"/>
</calcChain>
</file>

<file path=xl/sharedStrings.xml><?xml version="1.0" encoding="utf-8"?>
<sst xmlns="http://schemas.openxmlformats.org/spreadsheetml/2006/main" count="189" uniqueCount="170">
  <si>
    <t>Sl. No.</t>
  </si>
  <si>
    <t>Name of the DP</t>
  </si>
  <si>
    <t>Status of DP (active/ inactive/ in process of termination /withdrawal)</t>
  </si>
  <si>
    <t>No. of BOs accounts at the beginning of the year</t>
  </si>
  <si>
    <t>No. of Complaints received against the DP *</t>
  </si>
  <si>
    <t>Of the Complaints received during 01/04/2023 to 31/03/2024</t>
  </si>
  <si>
    <t>No. of Complaints</t>
  </si>
  <si>
    <t>Resolved through the Depository</t>
  </si>
  <si>
    <t>Non actionable**</t>
  </si>
  <si>
    <t>Arbitration Advised</t>
  </si>
  <si>
    <t>Pending for redressal with Depository</t>
  </si>
  <si>
    <t>No. of Arbitration filed by BOs</t>
  </si>
  <si>
    <t>Decided by the Arbitrators</t>
  </si>
  <si>
    <t>Decided by Arbitrators in favour of the BOs</t>
  </si>
  <si>
    <t>Pending for Redressal with Arbitrators</t>
  </si>
  <si>
    <t>ICICI Bank Limited</t>
  </si>
  <si>
    <t>HDFC Bank Limited</t>
  </si>
  <si>
    <t>IIFL Securities Limited</t>
  </si>
  <si>
    <t>Kotak Securities Limited</t>
  </si>
  <si>
    <t>Stock Holding Corporation of India Limited</t>
  </si>
  <si>
    <t>Axis Securities Limited</t>
  </si>
  <si>
    <t>Sharekhan Limited</t>
  </si>
  <si>
    <t>Kotak Mahindra Bank Limited</t>
  </si>
  <si>
    <t>IDBI Bank Limited</t>
  </si>
  <si>
    <t>Religare Broking Limited</t>
  </si>
  <si>
    <t>BOI Shareholding Limited</t>
  </si>
  <si>
    <t>SBICAP Securities Limited</t>
  </si>
  <si>
    <t>Punjab National Bank</t>
  </si>
  <si>
    <t>Geojit Financial Services Limited</t>
  </si>
  <si>
    <t>Coimbatore Capital Limited</t>
  </si>
  <si>
    <t>Basan Equity Broking Limited</t>
  </si>
  <si>
    <t>Bank of Baroda</t>
  </si>
  <si>
    <t>Dhani Stocks Limited</t>
  </si>
  <si>
    <t>IL&amp;FS Securities Services Limited</t>
  </si>
  <si>
    <t>Motilal Oswal Financial Services Limited</t>
  </si>
  <si>
    <t>Standard Chartered Bank</t>
  </si>
  <si>
    <t>Canara Bank Securities Limited</t>
  </si>
  <si>
    <t>YES Bank Limited</t>
  </si>
  <si>
    <t>Integrated Enterprises (India) Private Limited</t>
  </si>
  <si>
    <t>Axis Bank Limited</t>
  </si>
  <si>
    <t>Globe Capital Market Limited</t>
  </si>
  <si>
    <t>Master Capital Services Limited</t>
  </si>
  <si>
    <t>Nirmal Bang Securities Private Limited</t>
  </si>
  <si>
    <t>Ventura Securities Limited</t>
  </si>
  <si>
    <t>Marwadi Shares And Finance Limited</t>
  </si>
  <si>
    <t>IndusInd Bank Limited</t>
  </si>
  <si>
    <t>Aditya Birla Money Limited</t>
  </si>
  <si>
    <t>Indbank Merchant Banking Services Limited</t>
  </si>
  <si>
    <t>Alankit Assignments Limited</t>
  </si>
  <si>
    <t>Choice Equity Broking Private Limited</t>
  </si>
  <si>
    <t>Abhipra Capital Limited</t>
  </si>
  <si>
    <t>Nuvama Wealth and Investment Limited</t>
  </si>
  <si>
    <t>Allied Financial Services Private Limited</t>
  </si>
  <si>
    <t>Arihant Capital Markets Limited</t>
  </si>
  <si>
    <t>IDBI Capital Markets And Securities Limited</t>
  </si>
  <si>
    <t>The Saraswat Co-Operative Bank Limited</t>
  </si>
  <si>
    <t>Union Bank of India</t>
  </si>
  <si>
    <t>HSB Securities And Equities Limited</t>
  </si>
  <si>
    <t>NJ India Invest Private Limited</t>
  </si>
  <si>
    <t>The Federal Bank Limited</t>
  </si>
  <si>
    <t>INTEGRATED MASTER SECURITIES PRIVATE LIMITED</t>
  </si>
  <si>
    <t>JM Financial Services Limited</t>
  </si>
  <si>
    <t>Navia Markets Limited</t>
  </si>
  <si>
    <t>Janata Sahakari Bank Limited</t>
  </si>
  <si>
    <t>KIFS Trade Capital Private Limited</t>
  </si>
  <si>
    <t>Shri Parasram Holdings Private Limited</t>
  </si>
  <si>
    <t>Swastika Investmart Limited</t>
  </si>
  <si>
    <t>SKI Capital Services Limited</t>
  </si>
  <si>
    <t>Active</t>
  </si>
  <si>
    <t>Eureka Stock And Share Broking Services Limited</t>
  </si>
  <si>
    <t>The Cosmos Co-Operative Bank Limited</t>
  </si>
  <si>
    <t>The Royal Bank of Scotland Plc</t>
  </si>
  <si>
    <t>Way2Wealth Brokers Private Limited</t>
  </si>
  <si>
    <t>Action Financial Services (India) Limited</t>
  </si>
  <si>
    <t>Anand Rathi Share and Stock Brokers Limited</t>
  </si>
  <si>
    <t>Bajaj Capital Limited</t>
  </si>
  <si>
    <t>Citibank N. A.</t>
  </si>
  <si>
    <t>INDIAN OVERSEAS BANK</t>
  </si>
  <si>
    <t>SPFL Securities Limited</t>
  </si>
  <si>
    <t>ACML Capital Markets Limited</t>
  </si>
  <si>
    <t>Elite Wealth Limited</t>
  </si>
  <si>
    <t>Shah Investor’s Home Limited</t>
  </si>
  <si>
    <t>SMC Global Securities Limited</t>
  </si>
  <si>
    <t>Sodhani Securities Limited</t>
  </si>
  <si>
    <t>Zuari Finserv Limited</t>
  </si>
  <si>
    <t>IDFC FIRST Bank Limited</t>
  </si>
  <si>
    <t>South Asian Stocks Limited</t>
  </si>
  <si>
    <t>The Hongkong and Shanghai Banking Corporation Limited</t>
  </si>
  <si>
    <t>The Surat People's Co-Operative Bank Limited</t>
  </si>
  <si>
    <t>UCO Bank</t>
  </si>
  <si>
    <t>A. G. Shares And Securities Limited</t>
  </si>
  <si>
    <t>Ashlar Securities Private Limited</t>
  </si>
  <si>
    <t>Astha Credit and Securities Private Limited</t>
  </si>
  <si>
    <t>BgSE Financials Limited</t>
  </si>
  <si>
    <t>J. K. Securities Private Limited</t>
  </si>
  <si>
    <t>KK Securities Limited</t>
  </si>
  <si>
    <t>M. G. Capital Services Limited</t>
  </si>
  <si>
    <t>Vedika Securities Private Limited</t>
  </si>
  <si>
    <t>East India Securities Limited</t>
  </si>
  <si>
    <t>Farsight Securities Limited</t>
  </si>
  <si>
    <t>Indus Portfolio Private Limited</t>
  </si>
  <si>
    <t>Investmentor Securities Limited</t>
  </si>
  <si>
    <t>LSC Securities Limited</t>
  </si>
  <si>
    <t>Monarch Networth Capital Limited</t>
  </si>
  <si>
    <t>PhillipCapital (India) Private Limited</t>
  </si>
  <si>
    <t>R. K. Global Shares And Securities Limited</t>
  </si>
  <si>
    <t>Shree Bahubali Stock Broking Limited</t>
  </si>
  <si>
    <t>Steel City Securities Limited</t>
  </si>
  <si>
    <t>The Kapol Co-Operative Bank Limited</t>
  </si>
  <si>
    <t>The Karur Vysya Bank Limited</t>
  </si>
  <si>
    <t>Vogue Commercial Company Limited</t>
  </si>
  <si>
    <t>Acumen Capital Market (India) Limited</t>
  </si>
  <si>
    <t>Cholamandalam Securities Limited</t>
  </si>
  <si>
    <t>Daulat Securities Limited</t>
  </si>
  <si>
    <t>DP TradeKING Private Limited</t>
  </si>
  <si>
    <t>India Cements Investment Services Limited</t>
  </si>
  <si>
    <t>Integrated Stock Broking Services Private Limited</t>
  </si>
  <si>
    <t>Interactive Brokers (India) Private Limited</t>
  </si>
  <si>
    <t>Mansukh Securities And Finance Limited</t>
  </si>
  <si>
    <t>Ortem Securities Limited</t>
  </si>
  <si>
    <t>PNR Securities Limited</t>
  </si>
  <si>
    <t>Pravin Ratilal Share and Stock Brokers Limited</t>
  </si>
  <si>
    <t>South Gujarat Shares And Sharebrokers Limited</t>
  </si>
  <si>
    <t>Tamilnad Mercantile Bank Limited</t>
  </si>
  <si>
    <t>The Kalupur Commercial Co-Operative Bank Limited</t>
  </si>
  <si>
    <t>Vertex Securities Limited</t>
  </si>
  <si>
    <t>VFC Securities Private Limited</t>
  </si>
  <si>
    <t>Vivek Financial Focus Limited</t>
  </si>
  <si>
    <t>Deutsche Bank AG</t>
  </si>
  <si>
    <t>Indian Finance Guaranty Limited</t>
  </si>
  <si>
    <t>Vardhaman Capital Private Limited</t>
  </si>
  <si>
    <t>Zen Securities Limited</t>
  </si>
  <si>
    <t>Zerodha Broking Limited</t>
  </si>
  <si>
    <t>Adroit Financial Services Private Limited</t>
  </si>
  <si>
    <t>Ashika Stock Broking Limited</t>
  </si>
  <si>
    <t>Dayco Securities Private Limited</t>
  </si>
  <si>
    <t>Deal Depot Brokerage Private Limited</t>
  </si>
  <si>
    <t>Eastern Financiers Limited</t>
  </si>
  <si>
    <t xml:space="preserve">Growth Avenues Limited </t>
  </si>
  <si>
    <t>HB Securities Limited</t>
  </si>
  <si>
    <t>IFCI Financial Services Limited</t>
  </si>
  <si>
    <t>Inmacs Limited</t>
  </si>
  <si>
    <t>Julius Baer Wealth Advisors (India) Private Limited</t>
  </si>
  <si>
    <t>Jyoti Portfolio Private Limited</t>
  </si>
  <si>
    <t>MLB Capital Private Limited</t>
  </si>
  <si>
    <t>Nikunj Stock Brokers Limited</t>
  </si>
  <si>
    <t>Pee Aar Securities Limited</t>
  </si>
  <si>
    <t>Quantum Global Securities Limited</t>
  </si>
  <si>
    <t>Ratnakar Securities Private Limited</t>
  </si>
  <si>
    <t>SMIFS Limited</t>
  </si>
  <si>
    <t>SS Corporate Securities Limited</t>
  </si>
  <si>
    <t>Unity Small Finance Bank Limited</t>
  </si>
  <si>
    <t>360 ONE Distribution Services Limited</t>
  </si>
  <si>
    <t>Aum Capital Market Private Limited</t>
  </si>
  <si>
    <t>Bajaj Financial Securities Limited</t>
  </si>
  <si>
    <t>Bonanza Portfolio Limited</t>
  </si>
  <si>
    <t>Consortium Securities Private Limited</t>
  </si>
  <si>
    <t>Ghalla Bhansali Stock Brokers Private Limited</t>
  </si>
  <si>
    <t>Goldmine Stocks Private Limited</t>
  </si>
  <si>
    <t>Jhaveri Securities Limited</t>
  </si>
  <si>
    <t>JKB Financial Services limited</t>
  </si>
  <si>
    <t>Maashitla Securities Private Limited</t>
  </si>
  <si>
    <t>Nextbillion Technology Private Limited</t>
  </si>
  <si>
    <t>Sanctum Wealth Private Limited</t>
  </si>
  <si>
    <t>Saurin Investments Private Limited</t>
  </si>
  <si>
    <t>Not provided</t>
  </si>
  <si>
    <t xml:space="preserve">Grand Total </t>
  </si>
  <si>
    <t>*No. of Complaints received against the DP including against its authorized persons, employees, etc.</t>
  </si>
  <si>
    <t>**Non actionable means the complaint that are incomplete / outside the scope of Depository</t>
  </si>
  <si>
    <t>Report 1B:  Redressal of Complaints received against Depository Participants (DPs) during 2023-24 (01/04/2023 to 31/03/2024): Updated as on October 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</si>
</sst>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indexed="8"/>
      <name val="Calibri"/>
      <family val="2"/>
      <charset val="1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3" fillId="0" borderId="0" xfId="0" applyFont="1" applyAlignment="1">
      <alignment vertical="top"/>
    </xf>
    <xf numFmtId="0" fontId="2" fillId="0" borderId="4" xfId="1" applyFont="1" applyBorder="1" applyAlignment="1">
      <alignment horizontal="center" vertical="top"/>
    </xf>
    <xf numFmtId="0" fontId="4" fillId="0" borderId="4" xfId="1" applyFont="1" applyBorder="1" applyAlignment="1">
      <alignment horizontal="left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/>
    </xf>
    <xf numFmtId="0" fontId="3" fillId="0" borderId="4" xfId="1" applyFont="1" applyBorder="1" applyAlignment="1">
      <alignment horizontal="center" vertical="top"/>
    </xf>
    <xf numFmtId="0" fontId="5" fillId="0" borderId="4" xfId="1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vertical="top"/>
    </xf>
    <xf numFmtId="0" fontId="3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3" fillId="0" borderId="4" xfId="0" quotePrefix="1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left" vertical="top"/>
    </xf>
    <xf numFmtId="0" fontId="4" fillId="0" borderId="4" xfId="0" applyFont="1" applyBorder="1"/>
    <xf numFmtId="0" fontId="4" fillId="0" borderId="4" xfId="0" applyFont="1" applyBorder="1" applyAlignment="1">
      <alignment horizontal="left" vertical="top" wrapText="1"/>
    </xf>
    <xf numFmtId="0" fontId="6" fillId="0" borderId="0" xfId="0" applyFont="1" applyAlignment="1">
      <alignment vertical="top"/>
    </xf>
    <xf numFmtId="0" fontId="4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top"/>
    </xf>
    <xf numFmtId="0" fontId="6" fillId="0" borderId="4" xfId="0" applyFont="1" applyBorder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2" fillId="0" borderId="4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top" wrapText="1"/>
    </xf>
    <xf numFmtId="0" fontId="2" fillId="2" borderId="2" xfId="1" applyFont="1" applyFill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top" wrapText="1"/>
    </xf>
    <xf numFmtId="0" fontId="2" fillId="2" borderId="4" xfId="1" applyFont="1" applyFill="1" applyBorder="1" applyAlignment="1">
      <alignment horizontal="center" vertical="top" wrapText="1"/>
    </xf>
  </cellXfs>
  <cellStyles count="2">
    <cellStyle name="Excel Built-in Normal" xfId="1" xr:uid="{0DBC0216-DC9F-46AB-ADA9-06F0A4BFEFC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ICICI Bank Limited</v>
          </cell>
          <cell r="B1" t="str">
            <v>Active</v>
          </cell>
        </row>
        <row r="2">
          <cell r="A2" t="str">
            <v>HDFC Bank Limited</v>
          </cell>
          <cell r="B2" t="str">
            <v>Active</v>
          </cell>
        </row>
        <row r="3">
          <cell r="A3" t="str">
            <v>IIFL Securities Limited</v>
          </cell>
          <cell r="B3" t="str">
            <v>Active</v>
          </cell>
        </row>
        <row r="4">
          <cell r="A4" t="str">
            <v>Stock Holding Corporation of India Limited</v>
          </cell>
          <cell r="B4" t="str">
            <v>Active</v>
          </cell>
        </row>
        <row r="5">
          <cell r="A5" t="str">
            <v>Kotak Securities Limited</v>
          </cell>
          <cell r="B5" t="str">
            <v>Active</v>
          </cell>
        </row>
        <row r="6">
          <cell r="A6" t="str">
            <v>Axis Securities Limited</v>
          </cell>
          <cell r="B6" t="str">
            <v>Active</v>
          </cell>
        </row>
        <row r="7">
          <cell r="A7" t="str">
            <v>Sharekhan Limited</v>
          </cell>
          <cell r="B7" t="str">
            <v>Active</v>
          </cell>
        </row>
        <row r="8">
          <cell r="A8" t="str">
            <v>Kotak Mahindra Bank Limited</v>
          </cell>
          <cell r="B8" t="str">
            <v>Active</v>
          </cell>
        </row>
        <row r="9">
          <cell r="A9" t="str">
            <v>Religare Broking Limited</v>
          </cell>
          <cell r="B9" t="str">
            <v>Active</v>
          </cell>
        </row>
        <row r="10">
          <cell r="A10" t="str">
            <v>IDBI Bank Limited</v>
          </cell>
          <cell r="B10" t="str">
            <v>Active</v>
          </cell>
        </row>
        <row r="11">
          <cell r="A11" t="str">
            <v>BOI Shareholding Limited</v>
          </cell>
          <cell r="B11" t="str">
            <v>Active</v>
          </cell>
        </row>
        <row r="12">
          <cell r="A12" t="str">
            <v>Punjab National Bank</v>
          </cell>
          <cell r="B12" t="str">
            <v>Active</v>
          </cell>
        </row>
        <row r="13">
          <cell r="A13" t="str">
            <v>SBICAP Securities Limited</v>
          </cell>
          <cell r="B13" t="str">
            <v>Active</v>
          </cell>
        </row>
        <row r="14">
          <cell r="A14" t="str">
            <v>Geojit Financial Services Limited</v>
          </cell>
          <cell r="B14" t="str">
            <v>Active</v>
          </cell>
        </row>
        <row r="15">
          <cell r="A15" t="str">
            <v>Basan Equity Broking Limited</v>
          </cell>
          <cell r="B15" t="str">
            <v>Active</v>
          </cell>
        </row>
        <row r="16">
          <cell r="A16" t="str">
            <v>Bank of Baroda</v>
          </cell>
          <cell r="B16" t="str">
            <v>Active</v>
          </cell>
        </row>
        <row r="17">
          <cell r="A17" t="str">
            <v>Canara Bank Securities Limited</v>
          </cell>
          <cell r="B17" t="str">
            <v>Active</v>
          </cell>
        </row>
        <row r="18">
          <cell r="A18" t="str">
            <v>Dhani Stocks Limited</v>
          </cell>
          <cell r="B18" t="str">
            <v>Active</v>
          </cell>
        </row>
        <row r="19">
          <cell r="A19" t="str">
            <v>IL&amp;FS Securities Services Limited</v>
          </cell>
          <cell r="B19" t="str">
            <v>Active</v>
          </cell>
        </row>
        <row r="20">
          <cell r="A20" t="str">
            <v>YES Bank Limited</v>
          </cell>
          <cell r="B20" t="str">
            <v>Active</v>
          </cell>
        </row>
        <row r="21">
          <cell r="A21" t="str">
            <v>Axis Bank Limited</v>
          </cell>
          <cell r="B21" t="str">
            <v>Active</v>
          </cell>
        </row>
        <row r="22">
          <cell r="A22" t="str">
            <v>Coimbatore Capital Limited</v>
          </cell>
          <cell r="B22" t="str">
            <v>Active</v>
          </cell>
        </row>
        <row r="23">
          <cell r="A23" t="str">
            <v>Standard Chartered Bank</v>
          </cell>
          <cell r="B23" t="str">
            <v>Active</v>
          </cell>
        </row>
        <row r="24">
          <cell r="A24" t="str">
            <v>Globe Capital Market Limited</v>
          </cell>
          <cell r="B24" t="str">
            <v>Active</v>
          </cell>
        </row>
        <row r="25">
          <cell r="A25" t="str">
            <v>Integrated Enterprises (India) Private Limited</v>
          </cell>
          <cell r="B25" t="str">
            <v>Active</v>
          </cell>
        </row>
        <row r="26">
          <cell r="A26" t="str">
            <v>Master Capital Services Limited</v>
          </cell>
          <cell r="B26" t="str">
            <v>Active</v>
          </cell>
        </row>
        <row r="27">
          <cell r="A27" t="str">
            <v>Aditya Birla Money Limited</v>
          </cell>
          <cell r="B27" t="str">
            <v>Active</v>
          </cell>
        </row>
        <row r="28">
          <cell r="A28" t="str">
            <v>Motilal Oswal Financial Services Limited</v>
          </cell>
          <cell r="B28" t="str">
            <v>Active</v>
          </cell>
        </row>
        <row r="29">
          <cell r="A29" t="str">
            <v>Nirmal Bang Securities Private Limited</v>
          </cell>
          <cell r="B29" t="str">
            <v>Active</v>
          </cell>
        </row>
        <row r="30">
          <cell r="A30" t="str">
            <v>IndusInd Bank Limited</v>
          </cell>
          <cell r="B30" t="str">
            <v>Active</v>
          </cell>
        </row>
        <row r="31">
          <cell r="A31" t="str">
            <v>Ventura Securities Limited</v>
          </cell>
          <cell r="B31" t="str">
            <v>Active</v>
          </cell>
        </row>
        <row r="32">
          <cell r="A32" t="str">
            <v>Indbank Merchant Banking Services Limited</v>
          </cell>
          <cell r="B32" t="str">
            <v>Active</v>
          </cell>
        </row>
        <row r="33">
          <cell r="A33" t="str">
            <v>Abhipra Capital Limited</v>
          </cell>
          <cell r="B33" t="str">
            <v>Active</v>
          </cell>
        </row>
        <row r="34">
          <cell r="A34" t="str">
            <v>Choice Equity Broking Private Limited</v>
          </cell>
          <cell r="B34" t="str">
            <v>Active</v>
          </cell>
        </row>
        <row r="35">
          <cell r="A35" t="str">
            <v>Marwadi Shares And Finance Limited</v>
          </cell>
          <cell r="B35" t="str">
            <v>Active</v>
          </cell>
        </row>
        <row r="36">
          <cell r="A36" t="str">
            <v>Alankit Assignments Limited</v>
          </cell>
          <cell r="B36" t="str">
            <v>Active</v>
          </cell>
        </row>
        <row r="37">
          <cell r="A37" t="str">
            <v>HSB Securities And Equities Limited</v>
          </cell>
          <cell r="B37" t="str">
            <v>Active</v>
          </cell>
        </row>
        <row r="38">
          <cell r="A38" t="str">
            <v>IDBI Capital Markets And Securities Limited</v>
          </cell>
          <cell r="B38" t="str">
            <v>Active</v>
          </cell>
        </row>
        <row r="39">
          <cell r="A39" t="str">
            <v>Arihant Capital Markets Limited</v>
          </cell>
          <cell r="B39" t="str">
            <v>Active</v>
          </cell>
        </row>
        <row r="40">
          <cell r="A40" t="str">
            <v>INTEGRATED MASTER SECURITIES PRIVATE LIMITED</v>
          </cell>
          <cell r="B40" t="str">
            <v>Active</v>
          </cell>
        </row>
        <row r="41">
          <cell r="A41" t="str">
            <v>Nuvama Wealth and Investment Limited</v>
          </cell>
          <cell r="B41" t="str">
            <v>Active</v>
          </cell>
        </row>
        <row r="42">
          <cell r="A42" t="str">
            <v>The Federal Bank Limited</v>
          </cell>
          <cell r="B42" t="str">
            <v>Active</v>
          </cell>
        </row>
        <row r="43">
          <cell r="A43" t="str">
            <v>The Saraswat Co-Operative Bank Limited</v>
          </cell>
          <cell r="B43" t="str">
            <v>Active</v>
          </cell>
        </row>
        <row r="44">
          <cell r="A44" t="str">
            <v>Union Bank of India</v>
          </cell>
          <cell r="B44" t="str">
            <v>Active</v>
          </cell>
        </row>
        <row r="45">
          <cell r="A45" t="str">
            <v>JM Financial Services Limited</v>
          </cell>
          <cell r="B45" t="str">
            <v>Active</v>
          </cell>
        </row>
        <row r="46">
          <cell r="A46" t="str">
            <v>NJ India Invest Private Limited</v>
          </cell>
          <cell r="B46" t="str">
            <v>Active</v>
          </cell>
        </row>
        <row r="47">
          <cell r="A47" t="str">
            <v>Way2Wealth Brokers Private Limited</v>
          </cell>
          <cell r="B47" t="str">
            <v>Active</v>
          </cell>
        </row>
        <row r="48">
          <cell r="A48" t="str">
            <v>Anand Rathi Share and Stock Brokers Limited</v>
          </cell>
          <cell r="B48" t="str">
            <v>Active</v>
          </cell>
        </row>
        <row r="49">
          <cell r="A49" t="str">
            <v>Citibank N. A.</v>
          </cell>
          <cell r="B49" t="str">
            <v>Active</v>
          </cell>
        </row>
        <row r="50">
          <cell r="A50" t="str">
            <v>Janata Sahakari Bank Limited</v>
          </cell>
          <cell r="B50" t="str">
            <v>Active</v>
          </cell>
        </row>
        <row r="51">
          <cell r="A51" t="str">
            <v>Shri Parasram Holdings Private Limited</v>
          </cell>
          <cell r="B51" t="str">
            <v>Active</v>
          </cell>
        </row>
        <row r="52">
          <cell r="A52" t="str">
            <v>Swastika Investmart Limited</v>
          </cell>
          <cell r="B52" t="str">
            <v>Active</v>
          </cell>
        </row>
        <row r="53">
          <cell r="A53" t="str">
            <v>The Royal Bank of Scotland Plc</v>
          </cell>
          <cell r="B53" t="str">
            <v>Omnibus</v>
          </cell>
        </row>
        <row r="54">
          <cell r="A54" t="str">
            <v>Zuari Finserv Limited</v>
          </cell>
          <cell r="B54" t="str">
            <v>Active</v>
          </cell>
        </row>
        <row r="55">
          <cell r="A55" t="str">
            <v>Elite Wealth Limited</v>
          </cell>
          <cell r="B55" t="str">
            <v>Active</v>
          </cell>
        </row>
        <row r="56">
          <cell r="A56" t="str">
            <v>Eureka Stock And Share Broking Services Limited</v>
          </cell>
          <cell r="B56" t="str">
            <v>Active</v>
          </cell>
        </row>
        <row r="57">
          <cell r="A57" t="str">
            <v>IDFC FIRST Bank Limited</v>
          </cell>
          <cell r="B57" t="str">
            <v>Active</v>
          </cell>
        </row>
        <row r="58">
          <cell r="A58" t="str">
            <v>INDIAN OVERSEAS BANK</v>
          </cell>
          <cell r="B58" t="str">
            <v>Active</v>
          </cell>
        </row>
        <row r="59">
          <cell r="A59" t="str">
            <v>Navia Markets Limited</v>
          </cell>
          <cell r="B59" t="str">
            <v>Active</v>
          </cell>
        </row>
        <row r="60">
          <cell r="A60" t="str">
            <v>SPFL Securities Limited</v>
          </cell>
          <cell r="B60" t="str">
            <v>Active</v>
          </cell>
        </row>
        <row r="61">
          <cell r="A61" t="str">
            <v>The Cosmos Co-Operative Bank Limited</v>
          </cell>
          <cell r="B61" t="str">
            <v>Active</v>
          </cell>
        </row>
        <row r="62">
          <cell r="A62" t="str">
            <v>The Hongkong and Shanghai Banking Corporation Limited</v>
          </cell>
          <cell r="B62" t="str">
            <v>Active</v>
          </cell>
        </row>
        <row r="63">
          <cell r="A63" t="str">
            <v>A. G. Shares And Securities Limited</v>
          </cell>
          <cell r="B63" t="str">
            <v>Active</v>
          </cell>
        </row>
        <row r="64">
          <cell r="A64" t="str">
            <v>ACML Capital Markets Limited</v>
          </cell>
          <cell r="B64" t="str">
            <v>Active</v>
          </cell>
        </row>
        <row r="65">
          <cell r="A65" t="str">
            <v>Action Financial Services (India) Limited</v>
          </cell>
          <cell r="B65" t="str">
            <v>Omnibus</v>
          </cell>
        </row>
        <row r="66">
          <cell r="A66" t="str">
            <v>Allied Financial Services Private Limited</v>
          </cell>
          <cell r="B66" t="str">
            <v>Omnibus</v>
          </cell>
        </row>
        <row r="67">
          <cell r="A67" t="str">
            <v>KK Securities Limited</v>
          </cell>
          <cell r="B67" t="str">
            <v>Active</v>
          </cell>
        </row>
        <row r="68">
          <cell r="A68" t="str">
            <v>Shah Investor’s Home Limited</v>
          </cell>
          <cell r="B68" t="str">
            <v>Active</v>
          </cell>
        </row>
        <row r="69">
          <cell r="A69" t="str">
            <v>SMC Global Securities Limited</v>
          </cell>
          <cell r="B69" t="str">
            <v>Active</v>
          </cell>
        </row>
        <row r="70">
          <cell r="A70" t="str">
            <v>Vedika Securities Private Limited</v>
          </cell>
          <cell r="B70" t="str">
            <v>Active</v>
          </cell>
        </row>
        <row r="71">
          <cell r="A71" t="str">
            <v>Astha Credit and Securities Private Limited</v>
          </cell>
          <cell r="B71" t="str">
            <v>Active</v>
          </cell>
        </row>
        <row r="72">
          <cell r="A72" t="str">
            <v>BgSE Financials Limited</v>
          </cell>
          <cell r="B72" t="str">
            <v>Active</v>
          </cell>
        </row>
        <row r="73">
          <cell r="A73" t="str">
            <v>KIFS Trade Capital Private Limited</v>
          </cell>
          <cell r="B73" t="str">
            <v>Active</v>
          </cell>
        </row>
        <row r="74">
          <cell r="A74" t="str">
            <v>LSC Securities Limited</v>
          </cell>
          <cell r="B74" t="str">
            <v>Active</v>
          </cell>
        </row>
        <row r="75">
          <cell r="A75" t="str">
            <v>M. G. Capital Services Limited</v>
          </cell>
          <cell r="B75" t="str">
            <v>Omnibus</v>
          </cell>
        </row>
        <row r="76">
          <cell r="A76" t="str">
            <v>Monarch Networth Capital Limited</v>
          </cell>
          <cell r="B76" t="str">
            <v>Active</v>
          </cell>
        </row>
        <row r="77">
          <cell r="A77" t="str">
            <v>PhillipCapital (India) Private Limited</v>
          </cell>
          <cell r="B77" t="str">
            <v>Active</v>
          </cell>
        </row>
        <row r="78">
          <cell r="A78" t="str">
            <v>Shree Bahubali Stock Broking Limited</v>
          </cell>
          <cell r="B78" t="str">
            <v>Active</v>
          </cell>
        </row>
        <row r="79">
          <cell r="A79" t="str">
            <v>Sodhani Securities Limited</v>
          </cell>
          <cell r="B79" t="str">
            <v>Active</v>
          </cell>
        </row>
        <row r="80">
          <cell r="A80" t="str">
            <v>Steel City Securities Limited</v>
          </cell>
          <cell r="B80" t="str">
            <v>Active</v>
          </cell>
        </row>
        <row r="81">
          <cell r="A81" t="str">
            <v>The Karur Vysya Bank Limited</v>
          </cell>
          <cell r="B81" t="str">
            <v>Active</v>
          </cell>
        </row>
        <row r="82">
          <cell r="A82" t="str">
            <v>UCO Bank</v>
          </cell>
          <cell r="B82" t="str">
            <v>Active</v>
          </cell>
        </row>
        <row r="83">
          <cell r="A83" t="str">
            <v>Vogue Commercial Company Limited</v>
          </cell>
          <cell r="B83" t="str">
            <v>Active</v>
          </cell>
        </row>
        <row r="84">
          <cell r="A84" t="str">
            <v>East India Securities Limited</v>
          </cell>
          <cell r="B84" t="str">
            <v>Active</v>
          </cell>
        </row>
        <row r="85">
          <cell r="A85" t="str">
            <v>Ashlar Securities Private Limited</v>
          </cell>
          <cell r="B85" t="str">
            <v>Active</v>
          </cell>
        </row>
        <row r="86">
          <cell r="A86" t="str">
            <v>Bajaj Capital Limited</v>
          </cell>
          <cell r="B86" t="str">
            <v>Active</v>
          </cell>
        </row>
        <row r="87">
          <cell r="A87" t="str">
            <v>Daulat Securities Limited</v>
          </cell>
          <cell r="B87" t="str">
            <v>Active</v>
          </cell>
        </row>
        <row r="88">
          <cell r="A88" t="str">
            <v>DP TradeKING Private Limited</v>
          </cell>
          <cell r="B88" t="str">
            <v>Active</v>
          </cell>
        </row>
        <row r="89">
          <cell r="A89" t="str">
            <v>Farsight Securities Limited</v>
          </cell>
          <cell r="B89" t="str">
            <v>Active</v>
          </cell>
        </row>
        <row r="90">
          <cell r="A90" t="str">
            <v>Integrated Stock Broking Services Private Limited</v>
          </cell>
          <cell r="B90" t="str">
            <v>Omnibus</v>
          </cell>
        </row>
        <row r="91">
          <cell r="A91" t="str">
            <v>Interactive Brokers (India) Private Limited</v>
          </cell>
          <cell r="B91" t="str">
            <v>Active</v>
          </cell>
        </row>
        <row r="92">
          <cell r="A92" t="str">
            <v>J. K. Securities Private Limited</v>
          </cell>
          <cell r="B92" t="str">
            <v>Active</v>
          </cell>
        </row>
        <row r="93">
          <cell r="A93" t="str">
            <v>Pravin Ratilal Share and Stock Brokers Limited</v>
          </cell>
          <cell r="B93" t="str">
            <v>Active</v>
          </cell>
        </row>
        <row r="94">
          <cell r="A94" t="str">
            <v>R. K. Global Shares And Securities Limited</v>
          </cell>
          <cell r="B94" t="str">
            <v>Active</v>
          </cell>
        </row>
        <row r="95">
          <cell r="A95" t="str">
            <v>South Asian Stocks Limited</v>
          </cell>
          <cell r="B95" t="str">
            <v>Active</v>
          </cell>
        </row>
        <row r="96">
          <cell r="A96" t="str">
            <v>The Kalupur Commercial Co-Operative Bank Limited</v>
          </cell>
          <cell r="B96" t="str">
            <v>Active</v>
          </cell>
        </row>
        <row r="97">
          <cell r="A97" t="str">
            <v>The Surat People's Co-Operative Bank Limited</v>
          </cell>
          <cell r="B97" t="str">
            <v>Active</v>
          </cell>
        </row>
        <row r="98">
          <cell r="A98" t="str">
            <v>VFC Securities Private Limited</v>
          </cell>
          <cell r="B98" t="str">
            <v>Active</v>
          </cell>
        </row>
        <row r="99">
          <cell r="A99" t="str">
            <v>Vivek Financial Focus Limited</v>
          </cell>
          <cell r="B99" t="str">
            <v>Active</v>
          </cell>
        </row>
        <row r="100">
          <cell r="A100" t="str">
            <v>India Cements Investment Services Limited</v>
          </cell>
          <cell r="B100" t="str">
            <v>Active</v>
          </cell>
        </row>
        <row r="101">
          <cell r="A101" t="str">
            <v>PNR Securities Limited</v>
          </cell>
          <cell r="B101" t="str">
            <v>Active</v>
          </cell>
        </row>
        <row r="102">
          <cell r="A102" t="str">
            <v>South Gujarat Shares And Sharebrokers Limited</v>
          </cell>
          <cell r="B102" t="str">
            <v>Active</v>
          </cell>
        </row>
        <row r="103">
          <cell r="A103" t="str">
            <v>The Kapol Co-Operative Bank Limited</v>
          </cell>
          <cell r="B103" t="str">
            <v>Omnibus</v>
          </cell>
        </row>
        <row r="104">
          <cell r="A104" t="str">
            <v>Adroit Financial Services Private Limited</v>
          </cell>
          <cell r="B104" t="str">
            <v>Active</v>
          </cell>
        </row>
        <row r="105">
          <cell r="A105" t="str">
            <v>Ashika Stock Broking Limited</v>
          </cell>
          <cell r="B105" t="str">
            <v>Active</v>
          </cell>
        </row>
        <row r="106">
          <cell r="A106" t="str">
            <v>Dayco Securities Private Limited</v>
          </cell>
          <cell r="B106" t="str">
            <v>Active</v>
          </cell>
        </row>
        <row r="107">
          <cell r="A107" t="str">
            <v xml:space="preserve">Growth Avenues Limited </v>
          </cell>
          <cell r="B107" t="str">
            <v>Omnibus</v>
          </cell>
        </row>
        <row r="108">
          <cell r="A108" t="str">
            <v>HB Securities Limited</v>
          </cell>
          <cell r="B108" t="str">
            <v>Active</v>
          </cell>
        </row>
        <row r="109">
          <cell r="A109" t="str">
            <v>IFCI Financial Services Limited</v>
          </cell>
          <cell r="B109" t="str">
            <v>Active</v>
          </cell>
        </row>
        <row r="110">
          <cell r="A110" t="str">
            <v>Indus Portfolio Private Limited</v>
          </cell>
          <cell r="B110" t="str">
            <v>Active</v>
          </cell>
        </row>
        <row r="111">
          <cell r="A111" t="str">
            <v>Inmacs Limited</v>
          </cell>
          <cell r="B111" t="str">
            <v>Active</v>
          </cell>
        </row>
        <row r="112">
          <cell r="A112" t="str">
            <v>Mansukh Securities And Finance Limited</v>
          </cell>
          <cell r="B112" t="str">
            <v>Active</v>
          </cell>
        </row>
        <row r="113">
          <cell r="A113" t="str">
            <v>MLB Capital Private Limited</v>
          </cell>
          <cell r="B113" t="str">
            <v>Active</v>
          </cell>
        </row>
        <row r="114">
          <cell r="A114" t="str">
            <v>Nikunj Stock Brokers Limited</v>
          </cell>
          <cell r="B114" t="str">
            <v>Active</v>
          </cell>
        </row>
        <row r="115">
          <cell r="A115" t="str">
            <v>Pee Aar Securities Limited</v>
          </cell>
          <cell r="B115" t="str">
            <v>Active</v>
          </cell>
        </row>
        <row r="116">
          <cell r="A116" t="str">
            <v>Quantum Global Securities Limited</v>
          </cell>
          <cell r="B116" t="str">
            <v>Omnibus</v>
          </cell>
        </row>
        <row r="117">
          <cell r="A117" t="str">
            <v>Ratnakar Securities Private Limited</v>
          </cell>
          <cell r="B117" t="str">
            <v>Active</v>
          </cell>
        </row>
        <row r="118">
          <cell r="A118" t="str">
            <v>SS Corporate Securities Limited</v>
          </cell>
          <cell r="B118" t="str">
            <v>Active</v>
          </cell>
        </row>
        <row r="119">
          <cell r="A119" t="str">
            <v>Tamilnad Mercantile Bank Limited</v>
          </cell>
          <cell r="B119" t="str">
            <v>Active</v>
          </cell>
        </row>
        <row r="120">
          <cell r="A120" t="str">
            <v>Unity Small Finance Bank Limited</v>
          </cell>
          <cell r="B120" t="str">
            <v>Active</v>
          </cell>
        </row>
        <row r="121">
          <cell r="A121" t="str">
            <v>Cholamandalam Securities Limited</v>
          </cell>
          <cell r="B121" t="str">
            <v>Active</v>
          </cell>
        </row>
        <row r="122">
          <cell r="A122" t="str">
            <v>Deal Depot Brokerage Private Limited</v>
          </cell>
          <cell r="B122" t="str">
            <v>Active</v>
          </cell>
        </row>
        <row r="123">
          <cell r="A123" t="str">
            <v>Eastern Financiers Limited</v>
          </cell>
          <cell r="B123" t="str">
            <v>Active</v>
          </cell>
        </row>
        <row r="124">
          <cell r="A124" t="str">
            <v>Investmentor Securities Limited</v>
          </cell>
          <cell r="B124" t="str">
            <v>Active</v>
          </cell>
        </row>
        <row r="125">
          <cell r="A125" t="str">
            <v>Julius Baer Wealth Advisors (India) Private Limited</v>
          </cell>
          <cell r="B125" t="str">
            <v>Active</v>
          </cell>
        </row>
        <row r="126">
          <cell r="A126" t="str">
            <v>Jyoti Portfolio Private Limited</v>
          </cell>
          <cell r="B126" t="str">
            <v>Active</v>
          </cell>
        </row>
        <row r="127">
          <cell r="A127" t="str">
            <v>Ortem Securities Limited</v>
          </cell>
          <cell r="B127" t="str">
            <v>Active</v>
          </cell>
        </row>
        <row r="128">
          <cell r="A128" t="str">
            <v>Royal Bank of Scotland</v>
          </cell>
          <cell r="B128" t="str">
            <v>Omnibus</v>
          </cell>
        </row>
        <row r="129">
          <cell r="A129" t="str">
            <v>SMIFS Limited</v>
          </cell>
          <cell r="B129" t="str">
            <v>Active</v>
          </cell>
        </row>
        <row r="130">
          <cell r="A130" t="str">
            <v>Vertex Securities Limited</v>
          </cell>
          <cell r="B130" t="str">
            <v>Active</v>
          </cell>
        </row>
        <row r="131">
          <cell r="A131" t="str">
            <v>Not provided</v>
          </cell>
          <cell r="B131" t="str">
            <v>NA</v>
          </cell>
        </row>
        <row r="132">
          <cell r="A132" t="str">
            <v xml:space="preserve">GRAND TOTAL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B3B52-1664-49BE-9700-77851A9CE8D0}">
  <dimension ref="A1:M160"/>
  <sheetViews>
    <sheetView tabSelected="1" workbookViewId="0">
      <selection activeCell="H8" sqref="H8"/>
    </sheetView>
  </sheetViews>
  <sheetFormatPr defaultRowHeight="14.5" x14ac:dyDescent="0.35"/>
  <cols>
    <col min="1" max="1" width="8.7265625" style="23"/>
    <col min="2" max="2" width="42.26953125" style="1" customWidth="1"/>
    <col min="3" max="3" width="19.453125" style="22" customWidth="1"/>
    <col min="4" max="4" width="18.54296875" style="23" customWidth="1"/>
    <col min="5" max="5" width="15.26953125" style="23" customWidth="1"/>
    <col min="6" max="6" width="10.81640625" style="23" customWidth="1"/>
    <col min="7" max="7" width="13" style="23" customWidth="1"/>
    <col min="8" max="8" width="10.81640625" style="23" customWidth="1"/>
    <col min="9" max="9" width="14.54296875" style="23" customWidth="1"/>
    <col min="10" max="13" width="10.81640625" style="1" customWidth="1"/>
    <col min="14" max="229" width="8.7265625" style="1"/>
    <col min="230" max="230" width="43.1796875" style="1" customWidth="1"/>
    <col min="231" max="231" width="22.54296875" style="1" customWidth="1"/>
    <col min="232" max="232" width="18.54296875" style="1" customWidth="1"/>
    <col min="233" max="233" width="14.1796875" style="1" customWidth="1"/>
    <col min="234" max="236" width="10.81640625" style="1" customWidth="1"/>
    <col min="237" max="237" width="14.54296875" style="1" customWidth="1"/>
    <col min="238" max="241" width="10.81640625" style="1" customWidth="1"/>
    <col min="242" max="485" width="8.7265625" style="1"/>
    <col min="486" max="486" width="43.1796875" style="1" customWidth="1"/>
    <col min="487" max="487" width="22.54296875" style="1" customWidth="1"/>
    <col min="488" max="488" width="18.54296875" style="1" customWidth="1"/>
    <col min="489" max="489" width="14.1796875" style="1" customWidth="1"/>
    <col min="490" max="492" width="10.81640625" style="1" customWidth="1"/>
    <col min="493" max="493" width="14.54296875" style="1" customWidth="1"/>
    <col min="494" max="497" width="10.81640625" style="1" customWidth="1"/>
    <col min="498" max="741" width="8.7265625" style="1"/>
    <col min="742" max="742" width="43.1796875" style="1" customWidth="1"/>
    <col min="743" max="743" width="22.54296875" style="1" customWidth="1"/>
    <col min="744" max="744" width="18.54296875" style="1" customWidth="1"/>
    <col min="745" max="745" width="14.1796875" style="1" customWidth="1"/>
    <col min="746" max="748" width="10.81640625" style="1" customWidth="1"/>
    <col min="749" max="749" width="14.54296875" style="1" customWidth="1"/>
    <col min="750" max="753" width="10.81640625" style="1" customWidth="1"/>
    <col min="754" max="997" width="8.7265625" style="1"/>
    <col min="998" max="998" width="43.1796875" style="1" customWidth="1"/>
    <col min="999" max="999" width="22.54296875" style="1" customWidth="1"/>
    <col min="1000" max="1000" width="18.54296875" style="1" customWidth="1"/>
    <col min="1001" max="1001" width="14.1796875" style="1" customWidth="1"/>
    <col min="1002" max="1004" width="10.81640625" style="1" customWidth="1"/>
    <col min="1005" max="1005" width="14.54296875" style="1" customWidth="1"/>
    <col min="1006" max="1009" width="10.81640625" style="1" customWidth="1"/>
    <col min="1010" max="1253" width="8.7265625" style="1"/>
    <col min="1254" max="1254" width="43.1796875" style="1" customWidth="1"/>
    <col min="1255" max="1255" width="22.54296875" style="1" customWidth="1"/>
    <col min="1256" max="1256" width="18.54296875" style="1" customWidth="1"/>
    <col min="1257" max="1257" width="14.1796875" style="1" customWidth="1"/>
    <col min="1258" max="1260" width="10.81640625" style="1" customWidth="1"/>
    <col min="1261" max="1261" width="14.54296875" style="1" customWidth="1"/>
    <col min="1262" max="1265" width="10.81640625" style="1" customWidth="1"/>
    <col min="1266" max="1509" width="8.7265625" style="1"/>
    <col min="1510" max="1510" width="43.1796875" style="1" customWidth="1"/>
    <col min="1511" max="1511" width="22.54296875" style="1" customWidth="1"/>
    <col min="1512" max="1512" width="18.54296875" style="1" customWidth="1"/>
    <col min="1513" max="1513" width="14.1796875" style="1" customWidth="1"/>
    <col min="1514" max="1516" width="10.81640625" style="1" customWidth="1"/>
    <col min="1517" max="1517" width="14.54296875" style="1" customWidth="1"/>
    <col min="1518" max="1521" width="10.81640625" style="1" customWidth="1"/>
    <col min="1522" max="1765" width="8.7265625" style="1"/>
    <col min="1766" max="1766" width="43.1796875" style="1" customWidth="1"/>
    <col min="1767" max="1767" width="22.54296875" style="1" customWidth="1"/>
    <col min="1768" max="1768" width="18.54296875" style="1" customWidth="1"/>
    <col min="1769" max="1769" width="14.1796875" style="1" customWidth="1"/>
    <col min="1770" max="1772" width="10.81640625" style="1" customWidth="1"/>
    <col min="1773" max="1773" width="14.54296875" style="1" customWidth="1"/>
    <col min="1774" max="1777" width="10.81640625" style="1" customWidth="1"/>
    <col min="1778" max="2021" width="8.7265625" style="1"/>
    <col min="2022" max="2022" width="43.1796875" style="1" customWidth="1"/>
    <col min="2023" max="2023" width="22.54296875" style="1" customWidth="1"/>
    <col min="2024" max="2024" width="18.54296875" style="1" customWidth="1"/>
    <col min="2025" max="2025" width="14.1796875" style="1" customWidth="1"/>
    <col min="2026" max="2028" width="10.81640625" style="1" customWidth="1"/>
    <col min="2029" max="2029" width="14.54296875" style="1" customWidth="1"/>
    <col min="2030" max="2033" width="10.81640625" style="1" customWidth="1"/>
    <col min="2034" max="2277" width="8.7265625" style="1"/>
    <col min="2278" max="2278" width="43.1796875" style="1" customWidth="1"/>
    <col min="2279" max="2279" width="22.54296875" style="1" customWidth="1"/>
    <col min="2280" max="2280" width="18.54296875" style="1" customWidth="1"/>
    <col min="2281" max="2281" width="14.1796875" style="1" customWidth="1"/>
    <col min="2282" max="2284" width="10.81640625" style="1" customWidth="1"/>
    <col min="2285" max="2285" width="14.54296875" style="1" customWidth="1"/>
    <col min="2286" max="2289" width="10.81640625" style="1" customWidth="1"/>
    <col min="2290" max="2533" width="8.7265625" style="1"/>
    <col min="2534" max="2534" width="43.1796875" style="1" customWidth="1"/>
    <col min="2535" max="2535" width="22.54296875" style="1" customWidth="1"/>
    <col min="2536" max="2536" width="18.54296875" style="1" customWidth="1"/>
    <col min="2537" max="2537" width="14.1796875" style="1" customWidth="1"/>
    <col min="2538" max="2540" width="10.81640625" style="1" customWidth="1"/>
    <col min="2541" max="2541" width="14.54296875" style="1" customWidth="1"/>
    <col min="2542" max="2545" width="10.81640625" style="1" customWidth="1"/>
    <col min="2546" max="2789" width="8.7265625" style="1"/>
    <col min="2790" max="2790" width="43.1796875" style="1" customWidth="1"/>
    <col min="2791" max="2791" width="22.54296875" style="1" customWidth="1"/>
    <col min="2792" max="2792" width="18.54296875" style="1" customWidth="1"/>
    <col min="2793" max="2793" width="14.1796875" style="1" customWidth="1"/>
    <col min="2794" max="2796" width="10.81640625" style="1" customWidth="1"/>
    <col min="2797" max="2797" width="14.54296875" style="1" customWidth="1"/>
    <col min="2798" max="2801" width="10.81640625" style="1" customWidth="1"/>
    <col min="2802" max="3045" width="8.7265625" style="1"/>
    <col min="3046" max="3046" width="43.1796875" style="1" customWidth="1"/>
    <col min="3047" max="3047" width="22.54296875" style="1" customWidth="1"/>
    <col min="3048" max="3048" width="18.54296875" style="1" customWidth="1"/>
    <col min="3049" max="3049" width="14.1796875" style="1" customWidth="1"/>
    <col min="3050" max="3052" width="10.81640625" style="1" customWidth="1"/>
    <col min="3053" max="3053" width="14.54296875" style="1" customWidth="1"/>
    <col min="3054" max="3057" width="10.81640625" style="1" customWidth="1"/>
    <col min="3058" max="3301" width="8.7265625" style="1"/>
    <col min="3302" max="3302" width="43.1796875" style="1" customWidth="1"/>
    <col min="3303" max="3303" width="22.54296875" style="1" customWidth="1"/>
    <col min="3304" max="3304" width="18.54296875" style="1" customWidth="1"/>
    <col min="3305" max="3305" width="14.1796875" style="1" customWidth="1"/>
    <col min="3306" max="3308" width="10.81640625" style="1" customWidth="1"/>
    <col min="3309" max="3309" width="14.54296875" style="1" customWidth="1"/>
    <col min="3310" max="3313" width="10.81640625" style="1" customWidth="1"/>
    <col min="3314" max="3557" width="8.7265625" style="1"/>
    <col min="3558" max="3558" width="43.1796875" style="1" customWidth="1"/>
    <col min="3559" max="3559" width="22.54296875" style="1" customWidth="1"/>
    <col min="3560" max="3560" width="18.54296875" style="1" customWidth="1"/>
    <col min="3561" max="3561" width="14.1796875" style="1" customWidth="1"/>
    <col min="3562" max="3564" width="10.81640625" style="1" customWidth="1"/>
    <col min="3565" max="3565" width="14.54296875" style="1" customWidth="1"/>
    <col min="3566" max="3569" width="10.81640625" style="1" customWidth="1"/>
    <col min="3570" max="3813" width="8.7265625" style="1"/>
    <col min="3814" max="3814" width="43.1796875" style="1" customWidth="1"/>
    <col min="3815" max="3815" width="22.54296875" style="1" customWidth="1"/>
    <col min="3816" max="3816" width="18.54296875" style="1" customWidth="1"/>
    <col min="3817" max="3817" width="14.1796875" style="1" customWidth="1"/>
    <col min="3818" max="3820" width="10.81640625" style="1" customWidth="1"/>
    <col min="3821" max="3821" width="14.54296875" style="1" customWidth="1"/>
    <col min="3822" max="3825" width="10.81640625" style="1" customWidth="1"/>
    <col min="3826" max="4069" width="8.7265625" style="1"/>
    <col min="4070" max="4070" width="43.1796875" style="1" customWidth="1"/>
    <col min="4071" max="4071" width="22.54296875" style="1" customWidth="1"/>
    <col min="4072" max="4072" width="18.54296875" style="1" customWidth="1"/>
    <col min="4073" max="4073" width="14.1796875" style="1" customWidth="1"/>
    <col min="4074" max="4076" width="10.81640625" style="1" customWidth="1"/>
    <col min="4077" max="4077" width="14.54296875" style="1" customWidth="1"/>
    <col min="4078" max="4081" width="10.81640625" style="1" customWidth="1"/>
    <col min="4082" max="4325" width="8.7265625" style="1"/>
    <col min="4326" max="4326" width="43.1796875" style="1" customWidth="1"/>
    <col min="4327" max="4327" width="22.54296875" style="1" customWidth="1"/>
    <col min="4328" max="4328" width="18.54296875" style="1" customWidth="1"/>
    <col min="4329" max="4329" width="14.1796875" style="1" customWidth="1"/>
    <col min="4330" max="4332" width="10.81640625" style="1" customWidth="1"/>
    <col min="4333" max="4333" width="14.54296875" style="1" customWidth="1"/>
    <col min="4334" max="4337" width="10.81640625" style="1" customWidth="1"/>
    <col min="4338" max="4581" width="8.7265625" style="1"/>
    <col min="4582" max="4582" width="43.1796875" style="1" customWidth="1"/>
    <col min="4583" max="4583" width="22.54296875" style="1" customWidth="1"/>
    <col min="4584" max="4584" width="18.54296875" style="1" customWidth="1"/>
    <col min="4585" max="4585" width="14.1796875" style="1" customWidth="1"/>
    <col min="4586" max="4588" width="10.81640625" style="1" customWidth="1"/>
    <col min="4589" max="4589" width="14.54296875" style="1" customWidth="1"/>
    <col min="4590" max="4593" width="10.81640625" style="1" customWidth="1"/>
    <col min="4594" max="4837" width="8.7265625" style="1"/>
    <col min="4838" max="4838" width="43.1796875" style="1" customWidth="1"/>
    <col min="4839" max="4839" width="22.54296875" style="1" customWidth="1"/>
    <col min="4840" max="4840" width="18.54296875" style="1" customWidth="1"/>
    <col min="4841" max="4841" width="14.1796875" style="1" customWidth="1"/>
    <col min="4842" max="4844" width="10.81640625" style="1" customWidth="1"/>
    <col min="4845" max="4845" width="14.54296875" style="1" customWidth="1"/>
    <col min="4846" max="4849" width="10.81640625" style="1" customWidth="1"/>
    <col min="4850" max="5093" width="8.7265625" style="1"/>
    <col min="5094" max="5094" width="43.1796875" style="1" customWidth="1"/>
    <col min="5095" max="5095" width="22.54296875" style="1" customWidth="1"/>
    <col min="5096" max="5096" width="18.54296875" style="1" customWidth="1"/>
    <col min="5097" max="5097" width="14.1796875" style="1" customWidth="1"/>
    <col min="5098" max="5100" width="10.81640625" style="1" customWidth="1"/>
    <col min="5101" max="5101" width="14.54296875" style="1" customWidth="1"/>
    <col min="5102" max="5105" width="10.81640625" style="1" customWidth="1"/>
    <col min="5106" max="5349" width="8.7265625" style="1"/>
    <col min="5350" max="5350" width="43.1796875" style="1" customWidth="1"/>
    <col min="5351" max="5351" width="22.54296875" style="1" customWidth="1"/>
    <col min="5352" max="5352" width="18.54296875" style="1" customWidth="1"/>
    <col min="5353" max="5353" width="14.1796875" style="1" customWidth="1"/>
    <col min="5354" max="5356" width="10.81640625" style="1" customWidth="1"/>
    <col min="5357" max="5357" width="14.54296875" style="1" customWidth="1"/>
    <col min="5358" max="5361" width="10.81640625" style="1" customWidth="1"/>
    <col min="5362" max="5605" width="8.7265625" style="1"/>
    <col min="5606" max="5606" width="43.1796875" style="1" customWidth="1"/>
    <col min="5607" max="5607" width="22.54296875" style="1" customWidth="1"/>
    <col min="5608" max="5608" width="18.54296875" style="1" customWidth="1"/>
    <col min="5609" max="5609" width="14.1796875" style="1" customWidth="1"/>
    <col min="5610" max="5612" width="10.81640625" style="1" customWidth="1"/>
    <col min="5613" max="5613" width="14.54296875" style="1" customWidth="1"/>
    <col min="5614" max="5617" width="10.81640625" style="1" customWidth="1"/>
    <col min="5618" max="5861" width="8.7265625" style="1"/>
    <col min="5862" max="5862" width="43.1796875" style="1" customWidth="1"/>
    <col min="5863" max="5863" width="22.54296875" style="1" customWidth="1"/>
    <col min="5864" max="5864" width="18.54296875" style="1" customWidth="1"/>
    <col min="5865" max="5865" width="14.1796875" style="1" customWidth="1"/>
    <col min="5866" max="5868" width="10.81640625" style="1" customWidth="1"/>
    <col min="5869" max="5869" width="14.54296875" style="1" customWidth="1"/>
    <col min="5870" max="5873" width="10.81640625" style="1" customWidth="1"/>
    <col min="5874" max="6117" width="8.7265625" style="1"/>
    <col min="6118" max="6118" width="43.1796875" style="1" customWidth="1"/>
    <col min="6119" max="6119" width="22.54296875" style="1" customWidth="1"/>
    <col min="6120" max="6120" width="18.54296875" style="1" customWidth="1"/>
    <col min="6121" max="6121" width="14.1796875" style="1" customWidth="1"/>
    <col min="6122" max="6124" width="10.81640625" style="1" customWidth="1"/>
    <col min="6125" max="6125" width="14.54296875" style="1" customWidth="1"/>
    <col min="6126" max="6129" width="10.81640625" style="1" customWidth="1"/>
    <col min="6130" max="6373" width="8.7265625" style="1"/>
    <col min="6374" max="6374" width="43.1796875" style="1" customWidth="1"/>
    <col min="6375" max="6375" width="22.54296875" style="1" customWidth="1"/>
    <col min="6376" max="6376" width="18.54296875" style="1" customWidth="1"/>
    <col min="6377" max="6377" width="14.1796875" style="1" customWidth="1"/>
    <col min="6378" max="6380" width="10.81640625" style="1" customWidth="1"/>
    <col min="6381" max="6381" width="14.54296875" style="1" customWidth="1"/>
    <col min="6382" max="6385" width="10.81640625" style="1" customWidth="1"/>
    <col min="6386" max="6629" width="8.7265625" style="1"/>
    <col min="6630" max="6630" width="43.1796875" style="1" customWidth="1"/>
    <col min="6631" max="6631" width="22.54296875" style="1" customWidth="1"/>
    <col min="6632" max="6632" width="18.54296875" style="1" customWidth="1"/>
    <col min="6633" max="6633" width="14.1796875" style="1" customWidth="1"/>
    <col min="6634" max="6636" width="10.81640625" style="1" customWidth="1"/>
    <col min="6637" max="6637" width="14.54296875" style="1" customWidth="1"/>
    <col min="6638" max="6641" width="10.81640625" style="1" customWidth="1"/>
    <col min="6642" max="6885" width="8.7265625" style="1"/>
    <col min="6886" max="6886" width="43.1796875" style="1" customWidth="1"/>
    <col min="6887" max="6887" width="22.54296875" style="1" customWidth="1"/>
    <col min="6888" max="6888" width="18.54296875" style="1" customWidth="1"/>
    <col min="6889" max="6889" width="14.1796875" style="1" customWidth="1"/>
    <col min="6890" max="6892" width="10.81640625" style="1" customWidth="1"/>
    <col min="6893" max="6893" width="14.54296875" style="1" customWidth="1"/>
    <col min="6894" max="6897" width="10.81640625" style="1" customWidth="1"/>
    <col min="6898" max="7141" width="8.7265625" style="1"/>
    <col min="7142" max="7142" width="43.1796875" style="1" customWidth="1"/>
    <col min="7143" max="7143" width="22.54296875" style="1" customWidth="1"/>
    <col min="7144" max="7144" width="18.54296875" style="1" customWidth="1"/>
    <col min="7145" max="7145" width="14.1796875" style="1" customWidth="1"/>
    <col min="7146" max="7148" width="10.81640625" style="1" customWidth="1"/>
    <col min="7149" max="7149" width="14.54296875" style="1" customWidth="1"/>
    <col min="7150" max="7153" width="10.81640625" style="1" customWidth="1"/>
    <col min="7154" max="7397" width="8.7265625" style="1"/>
    <col min="7398" max="7398" width="43.1796875" style="1" customWidth="1"/>
    <col min="7399" max="7399" width="22.54296875" style="1" customWidth="1"/>
    <col min="7400" max="7400" width="18.54296875" style="1" customWidth="1"/>
    <col min="7401" max="7401" width="14.1796875" style="1" customWidth="1"/>
    <col min="7402" max="7404" width="10.81640625" style="1" customWidth="1"/>
    <col min="7405" max="7405" width="14.54296875" style="1" customWidth="1"/>
    <col min="7406" max="7409" width="10.81640625" style="1" customWidth="1"/>
    <col min="7410" max="7653" width="8.7265625" style="1"/>
    <col min="7654" max="7654" width="43.1796875" style="1" customWidth="1"/>
    <col min="7655" max="7655" width="22.54296875" style="1" customWidth="1"/>
    <col min="7656" max="7656" width="18.54296875" style="1" customWidth="1"/>
    <col min="7657" max="7657" width="14.1796875" style="1" customWidth="1"/>
    <col min="7658" max="7660" width="10.81640625" style="1" customWidth="1"/>
    <col min="7661" max="7661" width="14.54296875" style="1" customWidth="1"/>
    <col min="7662" max="7665" width="10.81640625" style="1" customWidth="1"/>
    <col min="7666" max="7909" width="8.7265625" style="1"/>
    <col min="7910" max="7910" width="43.1796875" style="1" customWidth="1"/>
    <col min="7911" max="7911" width="22.54296875" style="1" customWidth="1"/>
    <col min="7912" max="7912" width="18.54296875" style="1" customWidth="1"/>
    <col min="7913" max="7913" width="14.1796875" style="1" customWidth="1"/>
    <col min="7914" max="7916" width="10.81640625" style="1" customWidth="1"/>
    <col min="7917" max="7917" width="14.54296875" style="1" customWidth="1"/>
    <col min="7918" max="7921" width="10.81640625" style="1" customWidth="1"/>
    <col min="7922" max="8165" width="8.7265625" style="1"/>
    <col min="8166" max="8166" width="43.1796875" style="1" customWidth="1"/>
    <col min="8167" max="8167" width="22.54296875" style="1" customWidth="1"/>
    <col min="8168" max="8168" width="18.54296875" style="1" customWidth="1"/>
    <col min="8169" max="8169" width="14.1796875" style="1" customWidth="1"/>
    <col min="8170" max="8172" width="10.81640625" style="1" customWidth="1"/>
    <col min="8173" max="8173" width="14.54296875" style="1" customWidth="1"/>
    <col min="8174" max="8177" width="10.81640625" style="1" customWidth="1"/>
    <col min="8178" max="8421" width="8.7265625" style="1"/>
    <col min="8422" max="8422" width="43.1796875" style="1" customWidth="1"/>
    <col min="8423" max="8423" width="22.54296875" style="1" customWidth="1"/>
    <col min="8424" max="8424" width="18.54296875" style="1" customWidth="1"/>
    <col min="8425" max="8425" width="14.1796875" style="1" customWidth="1"/>
    <col min="8426" max="8428" width="10.81640625" style="1" customWidth="1"/>
    <col min="8429" max="8429" width="14.54296875" style="1" customWidth="1"/>
    <col min="8430" max="8433" width="10.81640625" style="1" customWidth="1"/>
    <col min="8434" max="8677" width="8.7265625" style="1"/>
    <col min="8678" max="8678" width="43.1796875" style="1" customWidth="1"/>
    <col min="8679" max="8679" width="22.54296875" style="1" customWidth="1"/>
    <col min="8680" max="8680" width="18.54296875" style="1" customWidth="1"/>
    <col min="8681" max="8681" width="14.1796875" style="1" customWidth="1"/>
    <col min="8682" max="8684" width="10.81640625" style="1" customWidth="1"/>
    <col min="8685" max="8685" width="14.54296875" style="1" customWidth="1"/>
    <col min="8686" max="8689" width="10.81640625" style="1" customWidth="1"/>
    <col min="8690" max="8933" width="8.7265625" style="1"/>
    <col min="8934" max="8934" width="43.1796875" style="1" customWidth="1"/>
    <col min="8935" max="8935" width="22.54296875" style="1" customWidth="1"/>
    <col min="8936" max="8936" width="18.54296875" style="1" customWidth="1"/>
    <col min="8937" max="8937" width="14.1796875" style="1" customWidth="1"/>
    <col min="8938" max="8940" width="10.81640625" style="1" customWidth="1"/>
    <col min="8941" max="8941" width="14.54296875" style="1" customWidth="1"/>
    <col min="8942" max="8945" width="10.81640625" style="1" customWidth="1"/>
    <col min="8946" max="9189" width="8.7265625" style="1"/>
    <col min="9190" max="9190" width="43.1796875" style="1" customWidth="1"/>
    <col min="9191" max="9191" width="22.54296875" style="1" customWidth="1"/>
    <col min="9192" max="9192" width="18.54296875" style="1" customWidth="1"/>
    <col min="9193" max="9193" width="14.1796875" style="1" customWidth="1"/>
    <col min="9194" max="9196" width="10.81640625" style="1" customWidth="1"/>
    <col min="9197" max="9197" width="14.54296875" style="1" customWidth="1"/>
    <col min="9198" max="9201" width="10.81640625" style="1" customWidth="1"/>
    <col min="9202" max="9445" width="8.7265625" style="1"/>
    <col min="9446" max="9446" width="43.1796875" style="1" customWidth="1"/>
    <col min="9447" max="9447" width="22.54296875" style="1" customWidth="1"/>
    <col min="9448" max="9448" width="18.54296875" style="1" customWidth="1"/>
    <col min="9449" max="9449" width="14.1796875" style="1" customWidth="1"/>
    <col min="9450" max="9452" width="10.81640625" style="1" customWidth="1"/>
    <col min="9453" max="9453" width="14.54296875" style="1" customWidth="1"/>
    <col min="9454" max="9457" width="10.81640625" style="1" customWidth="1"/>
    <col min="9458" max="9701" width="8.7265625" style="1"/>
    <col min="9702" max="9702" width="43.1796875" style="1" customWidth="1"/>
    <col min="9703" max="9703" width="22.54296875" style="1" customWidth="1"/>
    <col min="9704" max="9704" width="18.54296875" style="1" customWidth="1"/>
    <col min="9705" max="9705" width="14.1796875" style="1" customWidth="1"/>
    <col min="9706" max="9708" width="10.81640625" style="1" customWidth="1"/>
    <col min="9709" max="9709" width="14.54296875" style="1" customWidth="1"/>
    <col min="9710" max="9713" width="10.81640625" style="1" customWidth="1"/>
    <col min="9714" max="9957" width="8.7265625" style="1"/>
    <col min="9958" max="9958" width="43.1796875" style="1" customWidth="1"/>
    <col min="9959" max="9959" width="22.54296875" style="1" customWidth="1"/>
    <col min="9960" max="9960" width="18.54296875" style="1" customWidth="1"/>
    <col min="9961" max="9961" width="14.1796875" style="1" customWidth="1"/>
    <col min="9962" max="9964" width="10.81640625" style="1" customWidth="1"/>
    <col min="9965" max="9965" width="14.54296875" style="1" customWidth="1"/>
    <col min="9966" max="9969" width="10.81640625" style="1" customWidth="1"/>
    <col min="9970" max="10213" width="8.7265625" style="1"/>
    <col min="10214" max="10214" width="43.1796875" style="1" customWidth="1"/>
    <col min="10215" max="10215" width="22.54296875" style="1" customWidth="1"/>
    <col min="10216" max="10216" width="18.54296875" style="1" customWidth="1"/>
    <col min="10217" max="10217" width="14.1796875" style="1" customWidth="1"/>
    <col min="10218" max="10220" width="10.81640625" style="1" customWidth="1"/>
    <col min="10221" max="10221" width="14.54296875" style="1" customWidth="1"/>
    <col min="10222" max="10225" width="10.81640625" style="1" customWidth="1"/>
    <col min="10226" max="10469" width="8.7265625" style="1"/>
    <col min="10470" max="10470" width="43.1796875" style="1" customWidth="1"/>
    <col min="10471" max="10471" width="22.54296875" style="1" customWidth="1"/>
    <col min="10472" max="10472" width="18.54296875" style="1" customWidth="1"/>
    <col min="10473" max="10473" width="14.1796875" style="1" customWidth="1"/>
    <col min="10474" max="10476" width="10.81640625" style="1" customWidth="1"/>
    <col min="10477" max="10477" width="14.54296875" style="1" customWidth="1"/>
    <col min="10478" max="10481" width="10.81640625" style="1" customWidth="1"/>
    <col min="10482" max="10725" width="8.7265625" style="1"/>
    <col min="10726" max="10726" width="43.1796875" style="1" customWidth="1"/>
    <col min="10727" max="10727" width="22.54296875" style="1" customWidth="1"/>
    <col min="10728" max="10728" width="18.54296875" style="1" customWidth="1"/>
    <col min="10729" max="10729" width="14.1796875" style="1" customWidth="1"/>
    <col min="10730" max="10732" width="10.81640625" style="1" customWidth="1"/>
    <col min="10733" max="10733" width="14.54296875" style="1" customWidth="1"/>
    <col min="10734" max="10737" width="10.81640625" style="1" customWidth="1"/>
    <col min="10738" max="10981" width="8.7265625" style="1"/>
    <col min="10982" max="10982" width="43.1796875" style="1" customWidth="1"/>
    <col min="10983" max="10983" width="22.54296875" style="1" customWidth="1"/>
    <col min="10984" max="10984" width="18.54296875" style="1" customWidth="1"/>
    <col min="10985" max="10985" width="14.1796875" style="1" customWidth="1"/>
    <col min="10986" max="10988" width="10.81640625" style="1" customWidth="1"/>
    <col min="10989" max="10989" width="14.54296875" style="1" customWidth="1"/>
    <col min="10990" max="10993" width="10.81640625" style="1" customWidth="1"/>
    <col min="10994" max="11237" width="8.7265625" style="1"/>
    <col min="11238" max="11238" width="43.1796875" style="1" customWidth="1"/>
    <col min="11239" max="11239" width="22.54296875" style="1" customWidth="1"/>
    <col min="11240" max="11240" width="18.54296875" style="1" customWidth="1"/>
    <col min="11241" max="11241" width="14.1796875" style="1" customWidth="1"/>
    <col min="11242" max="11244" width="10.81640625" style="1" customWidth="1"/>
    <col min="11245" max="11245" width="14.54296875" style="1" customWidth="1"/>
    <col min="11246" max="11249" width="10.81640625" style="1" customWidth="1"/>
    <col min="11250" max="11493" width="8.7265625" style="1"/>
    <col min="11494" max="11494" width="43.1796875" style="1" customWidth="1"/>
    <col min="11495" max="11495" width="22.54296875" style="1" customWidth="1"/>
    <col min="11496" max="11496" width="18.54296875" style="1" customWidth="1"/>
    <col min="11497" max="11497" width="14.1796875" style="1" customWidth="1"/>
    <col min="11498" max="11500" width="10.81640625" style="1" customWidth="1"/>
    <col min="11501" max="11501" width="14.54296875" style="1" customWidth="1"/>
    <col min="11502" max="11505" width="10.81640625" style="1" customWidth="1"/>
    <col min="11506" max="11749" width="8.7265625" style="1"/>
    <col min="11750" max="11750" width="43.1796875" style="1" customWidth="1"/>
    <col min="11751" max="11751" width="22.54296875" style="1" customWidth="1"/>
    <col min="11752" max="11752" width="18.54296875" style="1" customWidth="1"/>
    <col min="11753" max="11753" width="14.1796875" style="1" customWidth="1"/>
    <col min="11754" max="11756" width="10.81640625" style="1" customWidth="1"/>
    <col min="11757" max="11757" width="14.54296875" style="1" customWidth="1"/>
    <col min="11758" max="11761" width="10.81640625" style="1" customWidth="1"/>
    <col min="11762" max="12005" width="8.7265625" style="1"/>
    <col min="12006" max="12006" width="43.1796875" style="1" customWidth="1"/>
    <col min="12007" max="12007" width="22.54296875" style="1" customWidth="1"/>
    <col min="12008" max="12008" width="18.54296875" style="1" customWidth="1"/>
    <col min="12009" max="12009" width="14.1796875" style="1" customWidth="1"/>
    <col min="12010" max="12012" width="10.81640625" style="1" customWidth="1"/>
    <col min="12013" max="12013" width="14.54296875" style="1" customWidth="1"/>
    <col min="12014" max="12017" width="10.81640625" style="1" customWidth="1"/>
    <col min="12018" max="12261" width="8.7265625" style="1"/>
    <col min="12262" max="12262" width="43.1796875" style="1" customWidth="1"/>
    <col min="12263" max="12263" width="22.54296875" style="1" customWidth="1"/>
    <col min="12264" max="12264" width="18.54296875" style="1" customWidth="1"/>
    <col min="12265" max="12265" width="14.1796875" style="1" customWidth="1"/>
    <col min="12266" max="12268" width="10.81640625" style="1" customWidth="1"/>
    <col min="12269" max="12269" width="14.54296875" style="1" customWidth="1"/>
    <col min="12270" max="12273" width="10.81640625" style="1" customWidth="1"/>
    <col min="12274" max="12517" width="8.7265625" style="1"/>
    <col min="12518" max="12518" width="43.1796875" style="1" customWidth="1"/>
    <col min="12519" max="12519" width="22.54296875" style="1" customWidth="1"/>
    <col min="12520" max="12520" width="18.54296875" style="1" customWidth="1"/>
    <col min="12521" max="12521" width="14.1796875" style="1" customWidth="1"/>
    <col min="12522" max="12524" width="10.81640625" style="1" customWidth="1"/>
    <col min="12525" max="12525" width="14.54296875" style="1" customWidth="1"/>
    <col min="12526" max="12529" width="10.81640625" style="1" customWidth="1"/>
    <col min="12530" max="12773" width="8.7265625" style="1"/>
    <col min="12774" max="12774" width="43.1796875" style="1" customWidth="1"/>
    <col min="12775" max="12775" width="22.54296875" style="1" customWidth="1"/>
    <col min="12776" max="12776" width="18.54296875" style="1" customWidth="1"/>
    <col min="12777" max="12777" width="14.1796875" style="1" customWidth="1"/>
    <col min="12778" max="12780" width="10.81640625" style="1" customWidth="1"/>
    <col min="12781" max="12781" width="14.54296875" style="1" customWidth="1"/>
    <col min="12782" max="12785" width="10.81640625" style="1" customWidth="1"/>
    <col min="12786" max="13029" width="8.7265625" style="1"/>
    <col min="13030" max="13030" width="43.1796875" style="1" customWidth="1"/>
    <col min="13031" max="13031" width="22.54296875" style="1" customWidth="1"/>
    <col min="13032" max="13032" width="18.54296875" style="1" customWidth="1"/>
    <col min="13033" max="13033" width="14.1796875" style="1" customWidth="1"/>
    <col min="13034" max="13036" width="10.81640625" style="1" customWidth="1"/>
    <col min="13037" max="13037" width="14.54296875" style="1" customWidth="1"/>
    <col min="13038" max="13041" width="10.81640625" style="1" customWidth="1"/>
    <col min="13042" max="13285" width="8.7265625" style="1"/>
    <col min="13286" max="13286" width="43.1796875" style="1" customWidth="1"/>
    <col min="13287" max="13287" width="22.54296875" style="1" customWidth="1"/>
    <col min="13288" max="13288" width="18.54296875" style="1" customWidth="1"/>
    <col min="13289" max="13289" width="14.1796875" style="1" customWidth="1"/>
    <col min="13290" max="13292" width="10.81640625" style="1" customWidth="1"/>
    <col min="13293" max="13293" width="14.54296875" style="1" customWidth="1"/>
    <col min="13294" max="13297" width="10.81640625" style="1" customWidth="1"/>
    <col min="13298" max="13541" width="8.7265625" style="1"/>
    <col min="13542" max="13542" width="43.1796875" style="1" customWidth="1"/>
    <col min="13543" max="13543" width="22.54296875" style="1" customWidth="1"/>
    <col min="13544" max="13544" width="18.54296875" style="1" customWidth="1"/>
    <col min="13545" max="13545" width="14.1796875" style="1" customWidth="1"/>
    <col min="13546" max="13548" width="10.81640625" style="1" customWidth="1"/>
    <col min="13549" max="13549" width="14.54296875" style="1" customWidth="1"/>
    <col min="13550" max="13553" width="10.81640625" style="1" customWidth="1"/>
    <col min="13554" max="13797" width="8.7265625" style="1"/>
    <col min="13798" max="13798" width="43.1796875" style="1" customWidth="1"/>
    <col min="13799" max="13799" width="22.54296875" style="1" customWidth="1"/>
    <col min="13800" max="13800" width="18.54296875" style="1" customWidth="1"/>
    <col min="13801" max="13801" width="14.1796875" style="1" customWidth="1"/>
    <col min="13802" max="13804" width="10.81640625" style="1" customWidth="1"/>
    <col min="13805" max="13805" width="14.54296875" style="1" customWidth="1"/>
    <col min="13806" max="13809" width="10.81640625" style="1" customWidth="1"/>
    <col min="13810" max="14053" width="8.7265625" style="1"/>
    <col min="14054" max="14054" width="43.1796875" style="1" customWidth="1"/>
    <col min="14055" max="14055" width="22.54296875" style="1" customWidth="1"/>
    <col min="14056" max="14056" width="18.54296875" style="1" customWidth="1"/>
    <col min="14057" max="14057" width="14.1796875" style="1" customWidth="1"/>
    <col min="14058" max="14060" width="10.81640625" style="1" customWidth="1"/>
    <col min="14061" max="14061" width="14.54296875" style="1" customWidth="1"/>
    <col min="14062" max="14065" width="10.81640625" style="1" customWidth="1"/>
    <col min="14066" max="14309" width="8.7265625" style="1"/>
    <col min="14310" max="14310" width="43.1796875" style="1" customWidth="1"/>
    <col min="14311" max="14311" width="22.54296875" style="1" customWidth="1"/>
    <col min="14312" max="14312" width="18.54296875" style="1" customWidth="1"/>
    <col min="14313" max="14313" width="14.1796875" style="1" customWidth="1"/>
    <col min="14314" max="14316" width="10.81640625" style="1" customWidth="1"/>
    <col min="14317" max="14317" width="14.54296875" style="1" customWidth="1"/>
    <col min="14318" max="14321" width="10.81640625" style="1" customWidth="1"/>
    <col min="14322" max="14565" width="8.7265625" style="1"/>
    <col min="14566" max="14566" width="43.1796875" style="1" customWidth="1"/>
    <col min="14567" max="14567" width="22.54296875" style="1" customWidth="1"/>
    <col min="14568" max="14568" width="18.54296875" style="1" customWidth="1"/>
    <col min="14569" max="14569" width="14.1796875" style="1" customWidth="1"/>
    <col min="14570" max="14572" width="10.81640625" style="1" customWidth="1"/>
    <col min="14573" max="14573" width="14.54296875" style="1" customWidth="1"/>
    <col min="14574" max="14577" width="10.81640625" style="1" customWidth="1"/>
    <col min="14578" max="14821" width="8.7265625" style="1"/>
    <col min="14822" max="14822" width="43.1796875" style="1" customWidth="1"/>
    <col min="14823" max="14823" width="22.54296875" style="1" customWidth="1"/>
    <col min="14824" max="14824" width="18.54296875" style="1" customWidth="1"/>
    <col min="14825" max="14825" width="14.1796875" style="1" customWidth="1"/>
    <col min="14826" max="14828" width="10.81640625" style="1" customWidth="1"/>
    <col min="14829" max="14829" width="14.54296875" style="1" customWidth="1"/>
    <col min="14830" max="14833" width="10.81640625" style="1" customWidth="1"/>
    <col min="14834" max="15077" width="8.7265625" style="1"/>
    <col min="15078" max="15078" width="43.1796875" style="1" customWidth="1"/>
    <col min="15079" max="15079" width="22.54296875" style="1" customWidth="1"/>
    <col min="15080" max="15080" width="18.54296875" style="1" customWidth="1"/>
    <col min="15081" max="15081" width="14.1796875" style="1" customWidth="1"/>
    <col min="15082" max="15084" width="10.81640625" style="1" customWidth="1"/>
    <col min="15085" max="15085" width="14.54296875" style="1" customWidth="1"/>
    <col min="15086" max="15089" width="10.81640625" style="1" customWidth="1"/>
    <col min="15090" max="15333" width="8.7265625" style="1"/>
    <col min="15334" max="15334" width="43.1796875" style="1" customWidth="1"/>
    <col min="15335" max="15335" width="22.54296875" style="1" customWidth="1"/>
    <col min="15336" max="15336" width="18.54296875" style="1" customWidth="1"/>
    <col min="15337" max="15337" width="14.1796875" style="1" customWidth="1"/>
    <col min="15338" max="15340" width="10.81640625" style="1" customWidth="1"/>
    <col min="15341" max="15341" width="14.54296875" style="1" customWidth="1"/>
    <col min="15342" max="15345" width="10.81640625" style="1" customWidth="1"/>
    <col min="15346" max="15589" width="8.7265625" style="1"/>
    <col min="15590" max="15590" width="43.1796875" style="1" customWidth="1"/>
    <col min="15591" max="15591" width="22.54296875" style="1" customWidth="1"/>
    <col min="15592" max="15592" width="18.54296875" style="1" customWidth="1"/>
    <col min="15593" max="15593" width="14.1796875" style="1" customWidth="1"/>
    <col min="15594" max="15596" width="10.81640625" style="1" customWidth="1"/>
    <col min="15597" max="15597" width="14.54296875" style="1" customWidth="1"/>
    <col min="15598" max="15601" width="10.81640625" style="1" customWidth="1"/>
    <col min="15602" max="15845" width="8.7265625" style="1"/>
    <col min="15846" max="15846" width="43.1796875" style="1" customWidth="1"/>
    <col min="15847" max="15847" width="22.54296875" style="1" customWidth="1"/>
    <col min="15848" max="15848" width="18.54296875" style="1" customWidth="1"/>
    <col min="15849" max="15849" width="14.1796875" style="1" customWidth="1"/>
    <col min="15850" max="15852" width="10.81640625" style="1" customWidth="1"/>
    <col min="15853" max="15853" width="14.54296875" style="1" customWidth="1"/>
    <col min="15854" max="15857" width="10.81640625" style="1" customWidth="1"/>
    <col min="15858" max="16101" width="8.7265625" style="1"/>
    <col min="16102" max="16102" width="43.1796875" style="1" customWidth="1"/>
    <col min="16103" max="16103" width="22.54296875" style="1" customWidth="1"/>
    <col min="16104" max="16104" width="18.54296875" style="1" customWidth="1"/>
    <col min="16105" max="16105" width="14.1796875" style="1" customWidth="1"/>
    <col min="16106" max="16108" width="10.81640625" style="1" customWidth="1"/>
    <col min="16109" max="16109" width="14.54296875" style="1" customWidth="1"/>
    <col min="16110" max="16113" width="10.81640625" style="1" customWidth="1"/>
    <col min="16114" max="16384" width="8.7265625" style="1"/>
  </cols>
  <sheetData>
    <row r="1" spans="1:13" x14ac:dyDescent="0.35">
      <c r="A1" s="25" t="s">
        <v>169</v>
      </c>
      <c r="B1" s="26"/>
      <c r="C1" s="26"/>
      <c r="D1" s="26"/>
      <c r="E1" s="26"/>
      <c r="F1" s="26"/>
      <c r="G1" s="27"/>
      <c r="H1" s="26"/>
      <c r="I1" s="26"/>
      <c r="J1" s="26"/>
      <c r="K1" s="26"/>
      <c r="L1" s="26"/>
      <c r="M1" s="28"/>
    </row>
    <row r="2" spans="1:13" x14ac:dyDescent="0.35">
      <c r="A2" s="2"/>
      <c r="B2" s="3"/>
      <c r="C2" s="4"/>
      <c r="D2" s="5"/>
      <c r="E2" s="6"/>
      <c r="F2" s="7"/>
      <c r="G2" s="7"/>
      <c r="H2" s="5"/>
      <c r="I2" s="7"/>
      <c r="J2" s="5"/>
      <c r="K2" s="5"/>
      <c r="L2" s="5"/>
      <c r="M2" s="5"/>
    </row>
    <row r="3" spans="1:13" ht="16" customHeight="1" x14ac:dyDescent="0.35">
      <c r="A3" s="24" t="s">
        <v>0</v>
      </c>
      <c r="B3" s="24" t="s">
        <v>1</v>
      </c>
      <c r="C3" s="24" t="s">
        <v>2</v>
      </c>
      <c r="D3" s="24" t="s">
        <v>3</v>
      </c>
      <c r="E3" s="29" t="s">
        <v>4</v>
      </c>
      <c r="F3" s="24" t="s">
        <v>5</v>
      </c>
      <c r="G3" s="30"/>
      <c r="H3" s="24"/>
      <c r="I3" s="24"/>
      <c r="J3" s="24"/>
      <c r="K3" s="24"/>
      <c r="L3" s="24"/>
      <c r="M3" s="24"/>
    </row>
    <row r="4" spans="1:13" ht="14.5" customHeight="1" x14ac:dyDescent="0.35">
      <c r="A4" s="24"/>
      <c r="B4" s="24"/>
      <c r="C4" s="24"/>
      <c r="D4" s="24"/>
      <c r="E4" s="29"/>
      <c r="F4" s="24" t="s">
        <v>6</v>
      </c>
      <c r="G4" s="30"/>
      <c r="H4" s="24"/>
      <c r="I4" s="24"/>
      <c r="J4" s="24"/>
      <c r="K4" s="24"/>
      <c r="L4" s="24"/>
      <c r="M4" s="24"/>
    </row>
    <row r="5" spans="1:13" ht="15.5" customHeight="1" x14ac:dyDescent="0.35">
      <c r="A5" s="24"/>
      <c r="B5" s="24"/>
      <c r="C5" s="24"/>
      <c r="D5" s="24"/>
      <c r="E5" s="29"/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</row>
    <row r="6" spans="1:13" ht="55" customHeight="1" x14ac:dyDescent="0.35">
      <c r="A6" s="24"/>
      <c r="B6" s="24"/>
      <c r="C6" s="24"/>
      <c r="D6" s="24"/>
      <c r="E6" s="29"/>
      <c r="F6" s="24"/>
      <c r="G6" s="24"/>
      <c r="H6" s="24"/>
      <c r="I6" s="24"/>
      <c r="J6" s="24"/>
      <c r="K6" s="24"/>
      <c r="L6" s="24"/>
      <c r="M6" s="24"/>
    </row>
    <row r="7" spans="1:13" ht="17.5" customHeight="1" x14ac:dyDescent="0.35">
      <c r="A7" s="8">
        <v>1</v>
      </c>
      <c r="B7" s="9" t="s">
        <v>15</v>
      </c>
      <c r="C7" s="10" t="str">
        <f>VLOOKUP(B7,[1]Sheet1!$A$1:$B$132,2,0)</f>
        <v>Active</v>
      </c>
      <c r="D7" s="11">
        <v>7762740</v>
      </c>
      <c r="E7" s="11">
        <v>752</v>
      </c>
      <c r="F7" s="12">
        <f>+E7-I7</f>
        <v>752</v>
      </c>
      <c r="G7" s="12">
        <v>0</v>
      </c>
      <c r="H7" s="12">
        <v>0</v>
      </c>
      <c r="I7" s="13">
        <v>0</v>
      </c>
      <c r="J7" s="12">
        <v>0</v>
      </c>
      <c r="K7" s="12">
        <v>0</v>
      </c>
      <c r="L7" s="12">
        <v>0</v>
      </c>
      <c r="M7" s="12">
        <v>0</v>
      </c>
    </row>
    <row r="8" spans="1:13" ht="17.5" customHeight="1" x14ac:dyDescent="0.35">
      <c r="A8" s="8">
        <v>2</v>
      </c>
      <c r="B8" s="9" t="s">
        <v>16</v>
      </c>
      <c r="C8" s="10" t="str">
        <f>VLOOKUP(B8,[1]Sheet1!$A$1:$B$132,2,0)</f>
        <v>Active</v>
      </c>
      <c r="D8" s="11">
        <v>3060912</v>
      </c>
      <c r="E8" s="11">
        <v>520</v>
      </c>
      <c r="F8" s="12">
        <f t="shared" ref="F8:F71" si="0">+E8-I8</f>
        <v>520</v>
      </c>
      <c r="G8" s="12">
        <v>0</v>
      </c>
      <c r="H8" s="12">
        <v>0</v>
      </c>
      <c r="I8" s="13">
        <v>0</v>
      </c>
      <c r="J8" s="12">
        <v>0</v>
      </c>
      <c r="K8" s="12">
        <v>0</v>
      </c>
      <c r="L8" s="12">
        <v>0</v>
      </c>
      <c r="M8" s="12">
        <v>0</v>
      </c>
    </row>
    <row r="9" spans="1:13" ht="17.5" customHeight="1" x14ac:dyDescent="0.35">
      <c r="A9" s="8">
        <v>3</v>
      </c>
      <c r="B9" s="9" t="s">
        <v>17</v>
      </c>
      <c r="C9" s="10" t="str">
        <f>VLOOKUP(B9,[1]Sheet1!$A$1:$B$132,2,0)</f>
        <v>Active</v>
      </c>
      <c r="D9" s="11">
        <v>1004871</v>
      </c>
      <c r="E9" s="11">
        <v>331</v>
      </c>
      <c r="F9" s="12">
        <f t="shared" si="0"/>
        <v>331</v>
      </c>
      <c r="G9" s="12">
        <v>0</v>
      </c>
      <c r="H9" s="12">
        <v>0</v>
      </c>
      <c r="I9" s="13">
        <v>0</v>
      </c>
      <c r="J9" s="12">
        <v>0</v>
      </c>
      <c r="K9" s="12">
        <v>0</v>
      </c>
      <c r="L9" s="12">
        <v>0</v>
      </c>
      <c r="M9" s="12">
        <v>0</v>
      </c>
    </row>
    <row r="10" spans="1:13" ht="17.5" customHeight="1" x14ac:dyDescent="0.35">
      <c r="A10" s="8">
        <v>4</v>
      </c>
      <c r="B10" s="9" t="s">
        <v>18</v>
      </c>
      <c r="C10" s="10" t="str">
        <f>VLOOKUP(B10,[1]Sheet1!$A$1:$B$132,2,0)</f>
        <v>Active</v>
      </c>
      <c r="D10" s="11">
        <v>3488187</v>
      </c>
      <c r="E10" s="11">
        <v>228</v>
      </c>
      <c r="F10" s="12">
        <f t="shared" si="0"/>
        <v>228</v>
      </c>
      <c r="G10" s="12">
        <v>0</v>
      </c>
      <c r="H10" s="12">
        <v>0</v>
      </c>
      <c r="I10" s="13">
        <v>0</v>
      </c>
      <c r="J10" s="12">
        <v>0</v>
      </c>
      <c r="K10" s="12">
        <v>0</v>
      </c>
      <c r="L10" s="12">
        <v>0</v>
      </c>
      <c r="M10" s="12">
        <v>0</v>
      </c>
    </row>
    <row r="11" spans="1:13" ht="17.5" customHeight="1" x14ac:dyDescent="0.35">
      <c r="A11" s="8">
        <v>5</v>
      </c>
      <c r="B11" s="9" t="s">
        <v>19</v>
      </c>
      <c r="C11" s="10" t="str">
        <f>VLOOKUP(B11,[1]Sheet1!$A$1:$B$132,2,0)</f>
        <v>Active</v>
      </c>
      <c r="D11" s="11">
        <v>682803</v>
      </c>
      <c r="E11" s="11">
        <v>219</v>
      </c>
      <c r="F11" s="12">
        <f t="shared" si="0"/>
        <v>219</v>
      </c>
      <c r="G11" s="12">
        <v>0</v>
      </c>
      <c r="H11" s="12">
        <v>0</v>
      </c>
      <c r="I11" s="13">
        <v>0</v>
      </c>
      <c r="J11" s="12">
        <v>0</v>
      </c>
      <c r="K11" s="12">
        <v>0</v>
      </c>
      <c r="L11" s="12">
        <v>0</v>
      </c>
      <c r="M11" s="12">
        <v>0</v>
      </c>
    </row>
    <row r="12" spans="1:13" ht="17.5" customHeight="1" x14ac:dyDescent="0.35">
      <c r="A12" s="8">
        <v>6</v>
      </c>
      <c r="B12" s="9" t="s">
        <v>20</v>
      </c>
      <c r="C12" s="10" t="str">
        <f>VLOOKUP(B12,[1]Sheet1!$A$1:$B$132,2,0)</f>
        <v>Active</v>
      </c>
      <c r="D12" s="11">
        <v>2920864</v>
      </c>
      <c r="E12" s="11">
        <v>183</v>
      </c>
      <c r="F12" s="12">
        <f t="shared" si="0"/>
        <v>183</v>
      </c>
      <c r="G12" s="12">
        <v>0</v>
      </c>
      <c r="H12" s="12">
        <v>0</v>
      </c>
      <c r="I12" s="13">
        <v>0</v>
      </c>
      <c r="J12" s="12">
        <v>0</v>
      </c>
      <c r="K12" s="12">
        <v>0</v>
      </c>
      <c r="L12" s="12">
        <v>0</v>
      </c>
      <c r="M12" s="12">
        <v>0</v>
      </c>
    </row>
    <row r="13" spans="1:13" ht="17.5" customHeight="1" x14ac:dyDescent="0.35">
      <c r="A13" s="8">
        <v>7</v>
      </c>
      <c r="B13" s="9" t="s">
        <v>21</v>
      </c>
      <c r="C13" s="10" t="str">
        <f>VLOOKUP(B13,[1]Sheet1!$A$1:$B$132,2,0)</f>
        <v>Active</v>
      </c>
      <c r="D13" s="11">
        <v>1918802</v>
      </c>
      <c r="E13" s="11">
        <v>164</v>
      </c>
      <c r="F13" s="12">
        <f t="shared" si="0"/>
        <v>164</v>
      </c>
      <c r="G13" s="12">
        <v>0</v>
      </c>
      <c r="H13" s="12">
        <v>0</v>
      </c>
      <c r="I13" s="13">
        <v>0</v>
      </c>
      <c r="J13" s="12">
        <v>0</v>
      </c>
      <c r="K13" s="12">
        <v>0</v>
      </c>
      <c r="L13" s="12">
        <v>0</v>
      </c>
      <c r="M13" s="12">
        <v>0</v>
      </c>
    </row>
    <row r="14" spans="1:13" ht="17.5" customHeight="1" x14ac:dyDescent="0.35">
      <c r="A14" s="8">
        <v>8</v>
      </c>
      <c r="B14" s="9" t="s">
        <v>22</v>
      </c>
      <c r="C14" s="10" t="str">
        <f>VLOOKUP(B14,[1]Sheet1!$A$1:$B$132,2,0)</f>
        <v>Active</v>
      </c>
      <c r="D14" s="11">
        <v>204731</v>
      </c>
      <c r="E14" s="11">
        <v>94</v>
      </c>
      <c r="F14" s="12">
        <f t="shared" si="0"/>
        <v>94</v>
      </c>
      <c r="G14" s="12">
        <v>0</v>
      </c>
      <c r="H14" s="12">
        <v>0</v>
      </c>
      <c r="I14" s="13">
        <v>0</v>
      </c>
      <c r="J14" s="12">
        <v>0</v>
      </c>
      <c r="K14" s="12">
        <v>0</v>
      </c>
      <c r="L14" s="12">
        <v>0</v>
      </c>
      <c r="M14" s="12">
        <v>0</v>
      </c>
    </row>
    <row r="15" spans="1:13" ht="17.5" customHeight="1" x14ac:dyDescent="0.35">
      <c r="A15" s="8">
        <v>9</v>
      </c>
      <c r="B15" s="9" t="s">
        <v>23</v>
      </c>
      <c r="C15" s="10" t="str">
        <f>VLOOKUP(B15,[1]Sheet1!$A$1:$B$132,2,0)</f>
        <v>Active</v>
      </c>
      <c r="D15" s="11">
        <v>258980</v>
      </c>
      <c r="E15" s="11">
        <v>84</v>
      </c>
      <c r="F15" s="12">
        <f t="shared" si="0"/>
        <v>84</v>
      </c>
      <c r="G15" s="12">
        <v>0</v>
      </c>
      <c r="H15" s="12">
        <v>0</v>
      </c>
      <c r="I15" s="13">
        <v>0</v>
      </c>
      <c r="J15" s="12">
        <v>0</v>
      </c>
      <c r="K15" s="12">
        <v>0</v>
      </c>
      <c r="L15" s="12">
        <v>0</v>
      </c>
      <c r="M15" s="12">
        <v>0</v>
      </c>
    </row>
    <row r="16" spans="1:13" ht="17.5" customHeight="1" x14ac:dyDescent="0.35">
      <c r="A16" s="8">
        <v>10</v>
      </c>
      <c r="B16" s="9" t="s">
        <v>24</v>
      </c>
      <c r="C16" s="10" t="str">
        <f>VLOOKUP(B16,[1]Sheet1!$A$1:$B$132,2,0)</f>
        <v>Active</v>
      </c>
      <c r="D16" s="11">
        <v>989032</v>
      </c>
      <c r="E16" s="11">
        <v>82</v>
      </c>
      <c r="F16" s="12">
        <f t="shared" si="0"/>
        <v>82</v>
      </c>
      <c r="G16" s="12">
        <v>0</v>
      </c>
      <c r="H16" s="12">
        <v>0</v>
      </c>
      <c r="I16" s="13">
        <v>0</v>
      </c>
      <c r="J16" s="12">
        <v>0</v>
      </c>
      <c r="K16" s="12">
        <v>0</v>
      </c>
      <c r="L16" s="12">
        <v>0</v>
      </c>
      <c r="M16" s="12">
        <v>0</v>
      </c>
    </row>
    <row r="17" spans="1:13" ht="17.5" customHeight="1" x14ac:dyDescent="0.35">
      <c r="A17" s="8">
        <v>11</v>
      </c>
      <c r="B17" s="9" t="s">
        <v>25</v>
      </c>
      <c r="C17" s="10" t="str">
        <f>VLOOKUP(B17,[1]Sheet1!$A$1:$B$132,2,0)</f>
        <v>Active</v>
      </c>
      <c r="D17" s="11">
        <v>54037</v>
      </c>
      <c r="E17" s="11">
        <v>78</v>
      </c>
      <c r="F17" s="12">
        <f t="shared" si="0"/>
        <v>78</v>
      </c>
      <c r="G17" s="12">
        <v>0</v>
      </c>
      <c r="H17" s="12">
        <v>0</v>
      </c>
      <c r="I17" s="13">
        <v>0</v>
      </c>
      <c r="J17" s="12">
        <v>0</v>
      </c>
      <c r="K17" s="12">
        <v>0</v>
      </c>
      <c r="L17" s="12">
        <v>0</v>
      </c>
      <c r="M17" s="12">
        <v>0</v>
      </c>
    </row>
    <row r="18" spans="1:13" ht="17.5" customHeight="1" x14ac:dyDescent="0.35">
      <c r="A18" s="8">
        <v>12</v>
      </c>
      <c r="B18" s="9" t="s">
        <v>26</v>
      </c>
      <c r="C18" s="10" t="str">
        <f>VLOOKUP(B18,[1]Sheet1!$A$1:$B$132,2,0)</f>
        <v>Active</v>
      </c>
      <c r="D18" s="11">
        <v>1127055</v>
      </c>
      <c r="E18" s="11">
        <v>71</v>
      </c>
      <c r="F18" s="12">
        <f t="shared" si="0"/>
        <v>71</v>
      </c>
      <c r="G18" s="12">
        <v>0</v>
      </c>
      <c r="H18" s="12">
        <v>0</v>
      </c>
      <c r="I18" s="13">
        <v>0</v>
      </c>
      <c r="J18" s="12">
        <v>0</v>
      </c>
      <c r="K18" s="12">
        <v>0</v>
      </c>
      <c r="L18" s="12">
        <v>0</v>
      </c>
      <c r="M18" s="12">
        <v>0</v>
      </c>
    </row>
    <row r="19" spans="1:13" ht="17.5" customHeight="1" x14ac:dyDescent="0.35">
      <c r="A19" s="8">
        <v>13</v>
      </c>
      <c r="B19" s="9" t="s">
        <v>27</v>
      </c>
      <c r="C19" s="10" t="str">
        <f>VLOOKUP(B19,[1]Sheet1!$A$1:$B$132,2,0)</f>
        <v>Active</v>
      </c>
      <c r="D19" s="11">
        <v>185015</v>
      </c>
      <c r="E19" s="11">
        <v>67</v>
      </c>
      <c r="F19" s="12">
        <f t="shared" si="0"/>
        <v>67</v>
      </c>
      <c r="G19" s="12">
        <v>0</v>
      </c>
      <c r="H19" s="12">
        <v>0</v>
      </c>
      <c r="I19" s="13">
        <v>0</v>
      </c>
      <c r="J19" s="12">
        <v>0</v>
      </c>
      <c r="K19" s="12">
        <v>0</v>
      </c>
      <c r="L19" s="12">
        <v>0</v>
      </c>
      <c r="M19" s="12">
        <v>0</v>
      </c>
    </row>
    <row r="20" spans="1:13" ht="17.5" customHeight="1" x14ac:dyDescent="0.35">
      <c r="A20" s="8">
        <v>14</v>
      </c>
      <c r="B20" s="9" t="s">
        <v>28</v>
      </c>
      <c r="C20" s="10" t="str">
        <f>VLOOKUP(B20,[1]Sheet1!$A$1:$B$132,2,0)</f>
        <v>Active</v>
      </c>
      <c r="D20" s="11">
        <v>785458</v>
      </c>
      <c r="E20" s="11">
        <v>65</v>
      </c>
      <c r="F20" s="12">
        <f t="shared" si="0"/>
        <v>65</v>
      </c>
      <c r="G20" s="12">
        <v>0</v>
      </c>
      <c r="H20" s="12">
        <v>0</v>
      </c>
      <c r="I20" s="13">
        <v>0</v>
      </c>
      <c r="J20" s="12">
        <v>0</v>
      </c>
      <c r="K20" s="12">
        <v>0</v>
      </c>
      <c r="L20" s="12">
        <v>0</v>
      </c>
      <c r="M20" s="12">
        <v>0</v>
      </c>
    </row>
    <row r="21" spans="1:13" ht="17.5" customHeight="1" x14ac:dyDescent="0.35">
      <c r="A21" s="8">
        <v>15</v>
      </c>
      <c r="B21" s="9" t="s">
        <v>29</v>
      </c>
      <c r="C21" s="10" t="str">
        <f>VLOOKUP(B21,[1]Sheet1!$A$1:$B$132,2,0)</f>
        <v>Active</v>
      </c>
      <c r="D21" s="11">
        <v>46203</v>
      </c>
      <c r="E21" s="11">
        <v>47</v>
      </c>
      <c r="F21" s="12">
        <f t="shared" si="0"/>
        <v>47</v>
      </c>
      <c r="G21" s="12">
        <v>0</v>
      </c>
      <c r="H21" s="12">
        <v>0</v>
      </c>
      <c r="I21" s="13">
        <v>0</v>
      </c>
      <c r="J21" s="12">
        <v>0</v>
      </c>
      <c r="K21" s="12">
        <v>0</v>
      </c>
      <c r="L21" s="12">
        <v>0</v>
      </c>
      <c r="M21" s="12">
        <v>0</v>
      </c>
    </row>
    <row r="22" spans="1:13" ht="17.5" customHeight="1" x14ac:dyDescent="0.35">
      <c r="A22" s="8">
        <v>16</v>
      </c>
      <c r="B22" s="9" t="s">
        <v>30</v>
      </c>
      <c r="C22" s="10" t="str">
        <f>VLOOKUP(B22,[1]Sheet1!$A$1:$B$132,2,0)</f>
        <v>Active</v>
      </c>
      <c r="D22" s="11">
        <v>900</v>
      </c>
      <c r="E22" s="11">
        <v>44</v>
      </c>
      <c r="F22" s="12">
        <f t="shared" si="0"/>
        <v>44</v>
      </c>
      <c r="G22" s="12">
        <v>0</v>
      </c>
      <c r="H22" s="12">
        <v>0</v>
      </c>
      <c r="I22" s="13">
        <v>0</v>
      </c>
      <c r="J22" s="12">
        <v>0</v>
      </c>
      <c r="K22" s="12">
        <v>0</v>
      </c>
      <c r="L22" s="12">
        <v>0</v>
      </c>
      <c r="M22" s="12">
        <v>0</v>
      </c>
    </row>
    <row r="23" spans="1:13" ht="17.5" customHeight="1" x14ac:dyDescent="0.35">
      <c r="A23" s="8">
        <v>17</v>
      </c>
      <c r="B23" s="9" t="s">
        <v>31</v>
      </c>
      <c r="C23" s="10" t="str">
        <f>VLOOKUP(B23,[1]Sheet1!$A$1:$B$132,2,0)</f>
        <v>Active</v>
      </c>
      <c r="D23" s="11">
        <v>65486</v>
      </c>
      <c r="E23" s="11">
        <v>42</v>
      </c>
      <c r="F23" s="12">
        <f t="shared" si="0"/>
        <v>42</v>
      </c>
      <c r="G23" s="12">
        <v>0</v>
      </c>
      <c r="H23" s="12">
        <v>0</v>
      </c>
      <c r="I23" s="13">
        <v>0</v>
      </c>
      <c r="J23" s="12">
        <v>0</v>
      </c>
      <c r="K23" s="12">
        <v>0</v>
      </c>
      <c r="L23" s="12">
        <v>0</v>
      </c>
      <c r="M23" s="12">
        <v>0</v>
      </c>
    </row>
    <row r="24" spans="1:13" ht="17.5" customHeight="1" x14ac:dyDescent="0.35">
      <c r="A24" s="8">
        <v>18</v>
      </c>
      <c r="B24" s="9" t="s">
        <v>32</v>
      </c>
      <c r="C24" s="10" t="str">
        <f>VLOOKUP(B24,[1]Sheet1!$A$1:$B$132,2,0)</f>
        <v>Active</v>
      </c>
      <c r="D24" s="11">
        <v>197839</v>
      </c>
      <c r="E24" s="11">
        <v>41</v>
      </c>
      <c r="F24" s="12">
        <f t="shared" si="0"/>
        <v>41</v>
      </c>
      <c r="G24" s="12">
        <v>0</v>
      </c>
      <c r="H24" s="12">
        <v>0</v>
      </c>
      <c r="I24" s="13">
        <v>0</v>
      </c>
      <c r="J24" s="12">
        <v>0</v>
      </c>
      <c r="K24" s="12">
        <v>0</v>
      </c>
      <c r="L24" s="12">
        <v>0</v>
      </c>
      <c r="M24" s="12">
        <v>0</v>
      </c>
    </row>
    <row r="25" spans="1:13" ht="17.5" customHeight="1" x14ac:dyDescent="0.35">
      <c r="A25" s="8">
        <v>19</v>
      </c>
      <c r="B25" s="9" t="s">
        <v>33</v>
      </c>
      <c r="C25" s="10" t="str">
        <f>VLOOKUP(B25,[1]Sheet1!$A$1:$B$132,2,0)</f>
        <v>Active</v>
      </c>
      <c r="D25" s="11">
        <v>66573</v>
      </c>
      <c r="E25" s="11">
        <v>39</v>
      </c>
      <c r="F25" s="12">
        <f t="shared" si="0"/>
        <v>39</v>
      </c>
      <c r="G25" s="12">
        <v>0</v>
      </c>
      <c r="H25" s="12">
        <v>0</v>
      </c>
      <c r="I25" s="13">
        <v>0</v>
      </c>
      <c r="J25" s="12">
        <v>0</v>
      </c>
      <c r="K25" s="12">
        <v>0</v>
      </c>
      <c r="L25" s="12">
        <v>0</v>
      </c>
      <c r="M25" s="12">
        <v>0</v>
      </c>
    </row>
    <row r="26" spans="1:13" ht="17.5" customHeight="1" x14ac:dyDescent="0.35">
      <c r="A26" s="8">
        <v>20</v>
      </c>
      <c r="B26" s="9" t="s">
        <v>34</v>
      </c>
      <c r="C26" s="10" t="str">
        <f>VLOOKUP(B26,[1]Sheet1!$A$1:$B$132,2,0)</f>
        <v>Active</v>
      </c>
      <c r="D26" s="11">
        <v>316666</v>
      </c>
      <c r="E26" s="11">
        <v>38</v>
      </c>
      <c r="F26" s="12">
        <f t="shared" si="0"/>
        <v>38</v>
      </c>
      <c r="G26" s="12">
        <v>0</v>
      </c>
      <c r="H26" s="12">
        <v>0</v>
      </c>
      <c r="I26" s="13">
        <v>0</v>
      </c>
      <c r="J26" s="12">
        <v>0</v>
      </c>
      <c r="K26" s="12">
        <v>0</v>
      </c>
      <c r="L26" s="12">
        <v>0</v>
      </c>
      <c r="M26" s="12">
        <v>0</v>
      </c>
    </row>
    <row r="27" spans="1:13" ht="17.5" customHeight="1" x14ac:dyDescent="0.35">
      <c r="A27" s="8">
        <v>21</v>
      </c>
      <c r="B27" s="9" t="s">
        <v>35</v>
      </c>
      <c r="C27" s="10" t="str">
        <f>VLOOKUP(B27,[1]Sheet1!$A$1:$B$132,2,0)</f>
        <v>Active</v>
      </c>
      <c r="D27" s="11">
        <v>66170</v>
      </c>
      <c r="E27" s="11">
        <v>34</v>
      </c>
      <c r="F27" s="12">
        <f t="shared" si="0"/>
        <v>34</v>
      </c>
      <c r="G27" s="12">
        <v>0</v>
      </c>
      <c r="H27" s="12">
        <v>0</v>
      </c>
      <c r="I27" s="13">
        <v>0</v>
      </c>
      <c r="J27" s="12">
        <v>0</v>
      </c>
      <c r="K27" s="12">
        <v>0</v>
      </c>
      <c r="L27" s="12">
        <v>0</v>
      </c>
      <c r="M27" s="12">
        <v>0</v>
      </c>
    </row>
    <row r="28" spans="1:13" ht="17.5" customHeight="1" x14ac:dyDescent="0.35">
      <c r="A28" s="8">
        <v>22</v>
      </c>
      <c r="B28" s="9" t="s">
        <v>36</v>
      </c>
      <c r="C28" s="10" t="str">
        <f>VLOOKUP(B28,[1]Sheet1!$A$1:$B$132,2,0)</f>
        <v>Active</v>
      </c>
      <c r="D28" s="11">
        <v>158401</v>
      </c>
      <c r="E28" s="11">
        <v>32</v>
      </c>
      <c r="F28" s="12">
        <f t="shared" si="0"/>
        <v>32</v>
      </c>
      <c r="G28" s="12">
        <v>0</v>
      </c>
      <c r="H28" s="12">
        <v>0</v>
      </c>
      <c r="I28" s="13">
        <v>0</v>
      </c>
      <c r="J28" s="12">
        <v>0</v>
      </c>
      <c r="K28" s="12">
        <v>0</v>
      </c>
      <c r="L28" s="12">
        <v>0</v>
      </c>
      <c r="M28" s="12">
        <v>0</v>
      </c>
    </row>
    <row r="29" spans="1:13" ht="17.5" customHeight="1" x14ac:dyDescent="0.35">
      <c r="A29" s="8">
        <v>23</v>
      </c>
      <c r="B29" s="9" t="s">
        <v>37</v>
      </c>
      <c r="C29" s="10" t="str">
        <f>VLOOKUP(B29,[1]Sheet1!$A$1:$B$132,2,0)</f>
        <v>Active</v>
      </c>
      <c r="D29" s="11">
        <v>285797</v>
      </c>
      <c r="E29" s="11">
        <v>32</v>
      </c>
      <c r="F29" s="12">
        <f t="shared" si="0"/>
        <v>32</v>
      </c>
      <c r="G29" s="12">
        <v>0</v>
      </c>
      <c r="H29" s="12">
        <v>0</v>
      </c>
      <c r="I29" s="13">
        <v>0</v>
      </c>
      <c r="J29" s="12">
        <v>0</v>
      </c>
      <c r="K29" s="12">
        <v>0</v>
      </c>
      <c r="L29" s="12">
        <v>0</v>
      </c>
      <c r="M29" s="12">
        <v>0</v>
      </c>
    </row>
    <row r="30" spans="1:13" ht="17.5" customHeight="1" x14ac:dyDescent="0.35">
      <c r="A30" s="8">
        <v>24</v>
      </c>
      <c r="B30" s="9" t="s">
        <v>38</v>
      </c>
      <c r="C30" s="10" t="str">
        <f>VLOOKUP(B30,[1]Sheet1!$A$1:$B$132,2,0)</f>
        <v>Active</v>
      </c>
      <c r="D30" s="11">
        <v>214623</v>
      </c>
      <c r="E30" s="11">
        <v>30</v>
      </c>
      <c r="F30" s="12">
        <f t="shared" si="0"/>
        <v>30</v>
      </c>
      <c r="G30" s="12">
        <v>0</v>
      </c>
      <c r="H30" s="12">
        <v>0</v>
      </c>
      <c r="I30" s="13">
        <v>0</v>
      </c>
      <c r="J30" s="12">
        <v>0</v>
      </c>
      <c r="K30" s="12">
        <v>0</v>
      </c>
      <c r="L30" s="12">
        <v>0</v>
      </c>
      <c r="M30" s="12">
        <v>0</v>
      </c>
    </row>
    <row r="31" spans="1:13" ht="17.5" customHeight="1" x14ac:dyDescent="0.35">
      <c r="A31" s="8">
        <v>25</v>
      </c>
      <c r="B31" s="9" t="s">
        <v>39</v>
      </c>
      <c r="C31" s="10" t="str">
        <f>VLOOKUP(B31,[1]Sheet1!$A$1:$B$132,2,0)</f>
        <v>Active</v>
      </c>
      <c r="D31" s="11">
        <v>47421</v>
      </c>
      <c r="E31" s="11">
        <v>29</v>
      </c>
      <c r="F31" s="12">
        <f t="shared" si="0"/>
        <v>29</v>
      </c>
      <c r="G31" s="12">
        <v>0</v>
      </c>
      <c r="H31" s="12">
        <v>0</v>
      </c>
      <c r="I31" s="13">
        <v>0</v>
      </c>
      <c r="J31" s="12">
        <v>0</v>
      </c>
      <c r="K31" s="12">
        <v>0</v>
      </c>
      <c r="L31" s="12">
        <v>0</v>
      </c>
      <c r="M31" s="12">
        <v>0</v>
      </c>
    </row>
    <row r="32" spans="1:13" ht="17.5" customHeight="1" x14ac:dyDescent="0.35">
      <c r="A32" s="8">
        <v>26</v>
      </c>
      <c r="B32" s="9" t="s">
        <v>40</v>
      </c>
      <c r="C32" s="10" t="str">
        <f>VLOOKUP(B32,[1]Sheet1!$A$1:$B$132,2,0)</f>
        <v>Active</v>
      </c>
      <c r="D32" s="11">
        <v>98400</v>
      </c>
      <c r="E32" s="11">
        <v>28</v>
      </c>
      <c r="F32" s="12">
        <f t="shared" si="0"/>
        <v>28</v>
      </c>
      <c r="G32" s="12">
        <v>0</v>
      </c>
      <c r="H32" s="12">
        <v>0</v>
      </c>
      <c r="I32" s="13">
        <v>0</v>
      </c>
      <c r="J32" s="12">
        <v>0</v>
      </c>
      <c r="K32" s="12">
        <v>0</v>
      </c>
      <c r="L32" s="12">
        <v>0</v>
      </c>
      <c r="M32" s="12">
        <v>0</v>
      </c>
    </row>
    <row r="33" spans="1:13" ht="17.5" customHeight="1" x14ac:dyDescent="0.35">
      <c r="A33" s="8">
        <v>27</v>
      </c>
      <c r="B33" s="9" t="s">
        <v>41</v>
      </c>
      <c r="C33" s="10" t="str">
        <f>VLOOKUP(B33,[1]Sheet1!$A$1:$B$132,2,0)</f>
        <v>Active</v>
      </c>
      <c r="D33" s="11">
        <v>189904</v>
      </c>
      <c r="E33" s="11">
        <v>26</v>
      </c>
      <c r="F33" s="12">
        <f t="shared" si="0"/>
        <v>26</v>
      </c>
      <c r="G33" s="12">
        <v>0</v>
      </c>
      <c r="H33" s="12">
        <v>0</v>
      </c>
      <c r="I33" s="13">
        <v>0</v>
      </c>
      <c r="J33" s="12">
        <v>0</v>
      </c>
      <c r="K33" s="12">
        <v>0</v>
      </c>
      <c r="L33" s="12">
        <v>0</v>
      </c>
      <c r="M33" s="12">
        <v>0</v>
      </c>
    </row>
    <row r="34" spans="1:13" ht="17.5" customHeight="1" x14ac:dyDescent="0.35">
      <c r="A34" s="8">
        <v>28</v>
      </c>
      <c r="B34" s="9" t="s">
        <v>42</v>
      </c>
      <c r="C34" s="10" t="str">
        <f>VLOOKUP(B34,[1]Sheet1!$A$1:$B$132,2,0)</f>
        <v>Active</v>
      </c>
      <c r="D34" s="11">
        <v>253798</v>
      </c>
      <c r="E34" s="11">
        <v>25</v>
      </c>
      <c r="F34" s="12">
        <f t="shared" si="0"/>
        <v>25</v>
      </c>
      <c r="G34" s="12">
        <v>0</v>
      </c>
      <c r="H34" s="12">
        <v>0</v>
      </c>
      <c r="I34" s="13">
        <v>0</v>
      </c>
      <c r="J34" s="12">
        <v>0</v>
      </c>
      <c r="K34" s="12">
        <v>0</v>
      </c>
      <c r="L34" s="12">
        <v>0</v>
      </c>
      <c r="M34" s="12">
        <v>0</v>
      </c>
    </row>
    <row r="35" spans="1:13" ht="17.5" customHeight="1" x14ac:dyDescent="0.35">
      <c r="A35" s="8">
        <v>29</v>
      </c>
      <c r="B35" s="9" t="s">
        <v>43</v>
      </c>
      <c r="C35" s="10" t="str">
        <f>VLOOKUP(B35,[1]Sheet1!$A$1:$B$132,2,0)</f>
        <v>Active</v>
      </c>
      <c r="D35" s="11">
        <v>439460</v>
      </c>
      <c r="E35" s="11">
        <v>25</v>
      </c>
      <c r="F35" s="12">
        <f t="shared" si="0"/>
        <v>25</v>
      </c>
      <c r="G35" s="12">
        <v>0</v>
      </c>
      <c r="H35" s="12">
        <v>0</v>
      </c>
      <c r="I35" s="13">
        <v>0</v>
      </c>
      <c r="J35" s="12">
        <v>0</v>
      </c>
      <c r="K35" s="12">
        <v>0</v>
      </c>
      <c r="L35" s="12">
        <v>0</v>
      </c>
      <c r="M35" s="12">
        <v>0</v>
      </c>
    </row>
    <row r="36" spans="1:13" ht="17.5" customHeight="1" x14ac:dyDescent="0.35">
      <c r="A36" s="8">
        <v>30</v>
      </c>
      <c r="B36" s="9" t="s">
        <v>44</v>
      </c>
      <c r="C36" s="10" t="str">
        <f>VLOOKUP(B36,[1]Sheet1!$A$1:$B$132,2,0)</f>
        <v>Active</v>
      </c>
      <c r="D36" s="11">
        <v>233538</v>
      </c>
      <c r="E36" s="11">
        <v>23</v>
      </c>
      <c r="F36" s="12">
        <f t="shared" si="0"/>
        <v>23</v>
      </c>
      <c r="G36" s="12">
        <v>0</v>
      </c>
      <c r="H36" s="12">
        <v>0</v>
      </c>
      <c r="I36" s="13">
        <v>0</v>
      </c>
      <c r="J36" s="12">
        <v>0</v>
      </c>
      <c r="K36" s="12">
        <v>0</v>
      </c>
      <c r="L36" s="12">
        <v>0</v>
      </c>
      <c r="M36" s="12">
        <v>0</v>
      </c>
    </row>
    <row r="37" spans="1:13" ht="17.5" customHeight="1" x14ac:dyDescent="0.35">
      <c r="A37" s="8">
        <v>31</v>
      </c>
      <c r="B37" s="9" t="s">
        <v>45</v>
      </c>
      <c r="C37" s="10" t="str">
        <f>VLOOKUP(B37,[1]Sheet1!$A$1:$B$132,2,0)</f>
        <v>Active</v>
      </c>
      <c r="D37" s="11">
        <v>46562</v>
      </c>
      <c r="E37" s="11">
        <v>22</v>
      </c>
      <c r="F37" s="12">
        <f t="shared" si="0"/>
        <v>22</v>
      </c>
      <c r="G37" s="12">
        <v>0</v>
      </c>
      <c r="H37" s="12">
        <v>0</v>
      </c>
      <c r="I37" s="13">
        <v>0</v>
      </c>
      <c r="J37" s="12">
        <v>0</v>
      </c>
      <c r="K37" s="12">
        <v>0</v>
      </c>
      <c r="L37" s="12">
        <v>0</v>
      </c>
      <c r="M37" s="12">
        <v>0</v>
      </c>
    </row>
    <row r="38" spans="1:13" ht="17.5" customHeight="1" x14ac:dyDescent="0.35">
      <c r="A38" s="8">
        <v>32</v>
      </c>
      <c r="B38" s="9" t="s">
        <v>46</v>
      </c>
      <c r="C38" s="10" t="str">
        <f>VLOOKUP(B38,[1]Sheet1!$A$1:$B$132,2,0)</f>
        <v>Active</v>
      </c>
      <c r="D38" s="11">
        <v>182007</v>
      </c>
      <c r="E38" s="11">
        <v>21</v>
      </c>
      <c r="F38" s="12">
        <f t="shared" si="0"/>
        <v>21</v>
      </c>
      <c r="G38" s="12">
        <v>0</v>
      </c>
      <c r="H38" s="12">
        <v>0</v>
      </c>
      <c r="I38" s="13">
        <v>0</v>
      </c>
      <c r="J38" s="12">
        <v>0</v>
      </c>
      <c r="K38" s="12">
        <v>0</v>
      </c>
      <c r="L38" s="12">
        <v>0</v>
      </c>
      <c r="M38" s="12">
        <v>0</v>
      </c>
    </row>
    <row r="39" spans="1:13" ht="17.5" customHeight="1" x14ac:dyDescent="0.35">
      <c r="A39" s="8">
        <v>33</v>
      </c>
      <c r="B39" s="9" t="s">
        <v>47</v>
      </c>
      <c r="C39" s="10" t="str">
        <f>VLOOKUP(B39,[1]Sheet1!$A$1:$B$132,2,0)</f>
        <v>Active</v>
      </c>
      <c r="D39" s="11">
        <v>74372</v>
      </c>
      <c r="E39" s="11">
        <v>21</v>
      </c>
      <c r="F39" s="12">
        <f t="shared" si="0"/>
        <v>21</v>
      </c>
      <c r="G39" s="12">
        <v>0</v>
      </c>
      <c r="H39" s="12">
        <v>0</v>
      </c>
      <c r="I39" s="13">
        <v>0</v>
      </c>
      <c r="J39" s="12">
        <v>0</v>
      </c>
      <c r="K39" s="12">
        <v>0</v>
      </c>
      <c r="L39" s="12">
        <v>0</v>
      </c>
      <c r="M39" s="12">
        <v>0</v>
      </c>
    </row>
    <row r="40" spans="1:13" ht="17.5" customHeight="1" x14ac:dyDescent="0.35">
      <c r="A40" s="8">
        <v>34</v>
      </c>
      <c r="B40" s="9" t="s">
        <v>48</v>
      </c>
      <c r="C40" s="10" t="str">
        <f>VLOOKUP(B40,[1]Sheet1!$A$1:$B$132,2,0)</f>
        <v>Active</v>
      </c>
      <c r="D40" s="11">
        <v>134099</v>
      </c>
      <c r="E40" s="11">
        <v>20</v>
      </c>
      <c r="F40" s="12">
        <f t="shared" si="0"/>
        <v>20</v>
      </c>
      <c r="G40" s="12">
        <v>0</v>
      </c>
      <c r="H40" s="12">
        <v>0</v>
      </c>
      <c r="I40" s="13">
        <v>0</v>
      </c>
      <c r="J40" s="12">
        <v>0</v>
      </c>
      <c r="K40" s="12">
        <v>0</v>
      </c>
      <c r="L40" s="12">
        <v>0</v>
      </c>
      <c r="M40" s="12">
        <v>0</v>
      </c>
    </row>
    <row r="41" spans="1:13" ht="17.5" customHeight="1" x14ac:dyDescent="0.35">
      <c r="A41" s="8">
        <v>35</v>
      </c>
      <c r="B41" s="9" t="s">
        <v>49</v>
      </c>
      <c r="C41" s="10" t="str">
        <f>VLOOKUP(B41,[1]Sheet1!$A$1:$B$132,2,0)</f>
        <v>Active</v>
      </c>
      <c r="D41" s="11">
        <v>101300</v>
      </c>
      <c r="E41" s="11">
        <v>19</v>
      </c>
      <c r="F41" s="12">
        <f t="shared" si="0"/>
        <v>19</v>
      </c>
      <c r="G41" s="12">
        <v>0</v>
      </c>
      <c r="H41" s="12">
        <v>0</v>
      </c>
      <c r="I41" s="13">
        <v>0</v>
      </c>
      <c r="J41" s="12">
        <v>0</v>
      </c>
      <c r="K41" s="12">
        <v>0</v>
      </c>
      <c r="L41" s="12">
        <v>0</v>
      </c>
      <c r="M41" s="12">
        <v>0</v>
      </c>
    </row>
    <row r="42" spans="1:13" ht="17.5" customHeight="1" x14ac:dyDescent="0.35">
      <c r="A42" s="8">
        <v>36</v>
      </c>
      <c r="B42" s="9" t="s">
        <v>50</v>
      </c>
      <c r="C42" s="10" t="str">
        <f>VLOOKUP(B42,[1]Sheet1!$A$1:$B$132,2,0)</f>
        <v>Active</v>
      </c>
      <c r="D42" s="11">
        <v>32255</v>
      </c>
      <c r="E42" s="11">
        <v>18</v>
      </c>
      <c r="F42" s="12">
        <f t="shared" si="0"/>
        <v>18</v>
      </c>
      <c r="G42" s="12">
        <v>0</v>
      </c>
      <c r="H42" s="12">
        <v>0</v>
      </c>
      <c r="I42" s="13">
        <v>0</v>
      </c>
      <c r="J42" s="12">
        <v>0</v>
      </c>
      <c r="K42" s="12">
        <v>0</v>
      </c>
      <c r="L42" s="12">
        <v>0</v>
      </c>
      <c r="M42" s="12">
        <v>0</v>
      </c>
    </row>
    <row r="43" spans="1:13" ht="17.5" customHeight="1" x14ac:dyDescent="0.35">
      <c r="A43" s="8">
        <v>37</v>
      </c>
      <c r="B43" s="9" t="s">
        <v>51</v>
      </c>
      <c r="C43" s="10" t="str">
        <f>VLOOKUP(B43,[1]Sheet1!$A$1:$B$132,2,0)</f>
        <v>Active</v>
      </c>
      <c r="D43" s="11">
        <v>216069</v>
      </c>
      <c r="E43" s="11">
        <v>17</v>
      </c>
      <c r="F43" s="12">
        <f t="shared" si="0"/>
        <v>17</v>
      </c>
      <c r="G43" s="12">
        <v>0</v>
      </c>
      <c r="H43" s="12">
        <v>0</v>
      </c>
      <c r="I43" s="13">
        <v>0</v>
      </c>
      <c r="J43" s="12">
        <v>0</v>
      </c>
      <c r="K43" s="12">
        <v>0</v>
      </c>
      <c r="L43" s="12">
        <v>0</v>
      </c>
      <c r="M43" s="12">
        <v>0</v>
      </c>
    </row>
    <row r="44" spans="1:13" ht="17.5" customHeight="1" x14ac:dyDescent="0.35">
      <c r="A44" s="8">
        <v>38</v>
      </c>
      <c r="B44" s="9" t="s">
        <v>52</v>
      </c>
      <c r="C44" s="10" t="str">
        <f>VLOOKUP(B44,[1]Sheet1!$A$1:$B$132,2,0)</f>
        <v>Omnibus</v>
      </c>
      <c r="D44" s="11">
        <v>914</v>
      </c>
      <c r="E44" s="11">
        <v>16</v>
      </c>
      <c r="F44" s="12">
        <f t="shared" si="0"/>
        <v>16</v>
      </c>
      <c r="G44" s="12">
        <v>0</v>
      </c>
      <c r="H44" s="12">
        <v>0</v>
      </c>
      <c r="I44" s="13">
        <v>0</v>
      </c>
      <c r="J44" s="12">
        <v>0</v>
      </c>
      <c r="K44" s="12">
        <v>0</v>
      </c>
      <c r="L44" s="12">
        <v>0</v>
      </c>
      <c r="M44" s="12">
        <v>0</v>
      </c>
    </row>
    <row r="45" spans="1:13" ht="17.5" customHeight="1" x14ac:dyDescent="0.35">
      <c r="A45" s="8">
        <v>39</v>
      </c>
      <c r="B45" s="9" t="s">
        <v>53</v>
      </c>
      <c r="C45" s="10" t="str">
        <f>VLOOKUP(B45,[1]Sheet1!$A$1:$B$132,2,0)</f>
        <v>Active</v>
      </c>
      <c r="D45" s="11">
        <v>121712</v>
      </c>
      <c r="E45" s="11">
        <v>15</v>
      </c>
      <c r="F45" s="12">
        <f t="shared" si="0"/>
        <v>15</v>
      </c>
      <c r="G45" s="12">
        <v>0</v>
      </c>
      <c r="H45" s="12">
        <v>0</v>
      </c>
      <c r="I45" s="13">
        <v>0</v>
      </c>
      <c r="J45" s="12">
        <v>0</v>
      </c>
      <c r="K45" s="12">
        <v>0</v>
      </c>
      <c r="L45" s="12">
        <v>0</v>
      </c>
      <c r="M45" s="12">
        <v>0</v>
      </c>
    </row>
    <row r="46" spans="1:13" ht="17.5" customHeight="1" x14ac:dyDescent="0.35">
      <c r="A46" s="8">
        <v>40</v>
      </c>
      <c r="B46" s="9" t="s">
        <v>54</v>
      </c>
      <c r="C46" s="10" t="str">
        <f>VLOOKUP(B46,[1]Sheet1!$A$1:$B$132,2,0)</f>
        <v>Active</v>
      </c>
      <c r="D46" s="11">
        <v>96719</v>
      </c>
      <c r="E46" s="11">
        <v>13</v>
      </c>
      <c r="F46" s="12">
        <f t="shared" si="0"/>
        <v>13</v>
      </c>
      <c r="G46" s="12">
        <v>0</v>
      </c>
      <c r="H46" s="12">
        <v>0</v>
      </c>
      <c r="I46" s="13">
        <v>0</v>
      </c>
      <c r="J46" s="12">
        <v>0</v>
      </c>
      <c r="K46" s="12">
        <v>0</v>
      </c>
      <c r="L46" s="12">
        <v>0</v>
      </c>
      <c r="M46" s="12">
        <v>0</v>
      </c>
    </row>
    <row r="47" spans="1:13" ht="17.5" customHeight="1" x14ac:dyDescent="0.35">
      <c r="A47" s="8">
        <v>41</v>
      </c>
      <c r="B47" s="9" t="s">
        <v>55</v>
      </c>
      <c r="C47" s="10" t="str">
        <f>VLOOKUP(B47,[1]Sheet1!$A$1:$B$132,2,0)</f>
        <v>Active</v>
      </c>
      <c r="D47" s="11">
        <v>67187</v>
      </c>
      <c r="E47" s="11">
        <v>13</v>
      </c>
      <c r="F47" s="12">
        <f t="shared" si="0"/>
        <v>13</v>
      </c>
      <c r="G47" s="12">
        <v>0</v>
      </c>
      <c r="H47" s="12">
        <v>0</v>
      </c>
      <c r="I47" s="13">
        <v>0</v>
      </c>
      <c r="J47" s="12">
        <v>0</v>
      </c>
      <c r="K47" s="12">
        <v>0</v>
      </c>
      <c r="L47" s="12">
        <v>0</v>
      </c>
      <c r="M47" s="12">
        <v>0</v>
      </c>
    </row>
    <row r="48" spans="1:13" ht="17.5" customHeight="1" x14ac:dyDescent="0.35">
      <c r="A48" s="8">
        <v>42</v>
      </c>
      <c r="B48" s="9" t="s">
        <v>56</v>
      </c>
      <c r="C48" s="10" t="str">
        <f>VLOOKUP(B48,[1]Sheet1!$A$1:$B$132,2,0)</f>
        <v>Active</v>
      </c>
      <c r="D48" s="11">
        <v>34852</v>
      </c>
      <c r="E48" s="11">
        <v>13</v>
      </c>
      <c r="F48" s="12">
        <f t="shared" si="0"/>
        <v>13</v>
      </c>
      <c r="G48" s="12">
        <v>0</v>
      </c>
      <c r="H48" s="12">
        <v>0</v>
      </c>
      <c r="I48" s="13">
        <v>0</v>
      </c>
      <c r="J48" s="12">
        <v>0</v>
      </c>
      <c r="K48" s="12">
        <v>0</v>
      </c>
      <c r="L48" s="12">
        <v>0</v>
      </c>
      <c r="M48" s="12">
        <v>0</v>
      </c>
    </row>
    <row r="49" spans="1:13" ht="17.5" customHeight="1" x14ac:dyDescent="0.35">
      <c r="A49" s="8">
        <v>43</v>
      </c>
      <c r="B49" s="9" t="s">
        <v>57</v>
      </c>
      <c r="C49" s="10" t="str">
        <f>VLOOKUP(B49,[1]Sheet1!$A$1:$B$132,2,0)</f>
        <v>Active</v>
      </c>
      <c r="D49" s="11">
        <v>4037</v>
      </c>
      <c r="E49" s="11">
        <v>12</v>
      </c>
      <c r="F49" s="12">
        <f t="shared" si="0"/>
        <v>12</v>
      </c>
      <c r="G49" s="12">
        <v>0</v>
      </c>
      <c r="H49" s="12">
        <v>0</v>
      </c>
      <c r="I49" s="13">
        <v>0</v>
      </c>
      <c r="J49" s="12">
        <v>0</v>
      </c>
      <c r="K49" s="12">
        <v>0</v>
      </c>
      <c r="L49" s="12">
        <v>0</v>
      </c>
      <c r="M49" s="12">
        <v>0</v>
      </c>
    </row>
    <row r="50" spans="1:13" ht="17.5" customHeight="1" x14ac:dyDescent="0.35">
      <c r="A50" s="8">
        <v>44</v>
      </c>
      <c r="B50" s="9" t="s">
        <v>58</v>
      </c>
      <c r="C50" s="10" t="str">
        <f>VLOOKUP(B50,[1]Sheet1!$A$1:$B$132,2,0)</f>
        <v>Active</v>
      </c>
      <c r="D50" s="11">
        <v>332322</v>
      </c>
      <c r="E50" s="11">
        <v>12</v>
      </c>
      <c r="F50" s="12">
        <f t="shared" si="0"/>
        <v>12</v>
      </c>
      <c r="G50" s="12">
        <v>0</v>
      </c>
      <c r="H50" s="12">
        <v>0</v>
      </c>
      <c r="I50" s="13">
        <v>0</v>
      </c>
      <c r="J50" s="12">
        <v>0</v>
      </c>
      <c r="K50" s="12">
        <v>0</v>
      </c>
      <c r="L50" s="12">
        <v>0</v>
      </c>
      <c r="M50" s="12">
        <v>0</v>
      </c>
    </row>
    <row r="51" spans="1:13" ht="17.5" customHeight="1" x14ac:dyDescent="0.35">
      <c r="A51" s="8">
        <v>45</v>
      </c>
      <c r="B51" s="9" t="s">
        <v>59</v>
      </c>
      <c r="C51" s="10" t="str">
        <f>VLOOKUP(B51,[1]Sheet1!$A$1:$B$132,2,0)</f>
        <v>Active</v>
      </c>
      <c r="D51" s="11">
        <v>38388</v>
      </c>
      <c r="E51" s="11">
        <v>12</v>
      </c>
      <c r="F51" s="12">
        <f t="shared" si="0"/>
        <v>12</v>
      </c>
      <c r="G51" s="12">
        <v>0</v>
      </c>
      <c r="H51" s="12">
        <v>0</v>
      </c>
      <c r="I51" s="13">
        <v>0</v>
      </c>
      <c r="J51" s="12">
        <v>0</v>
      </c>
      <c r="K51" s="12">
        <v>0</v>
      </c>
      <c r="L51" s="12">
        <v>0</v>
      </c>
      <c r="M51" s="12">
        <v>0</v>
      </c>
    </row>
    <row r="52" spans="1:13" ht="17.5" customHeight="1" x14ac:dyDescent="0.35">
      <c r="A52" s="8">
        <v>46</v>
      </c>
      <c r="B52" s="9" t="s">
        <v>60</v>
      </c>
      <c r="C52" s="10" t="str">
        <f>VLOOKUP(B52,[1]Sheet1!$A$1:$B$132,2,0)</f>
        <v>Active</v>
      </c>
      <c r="D52" s="11">
        <v>11765</v>
      </c>
      <c r="E52" s="11">
        <v>10</v>
      </c>
      <c r="F52" s="12">
        <f t="shared" si="0"/>
        <v>10</v>
      </c>
      <c r="G52" s="12">
        <v>0</v>
      </c>
      <c r="H52" s="12">
        <v>0</v>
      </c>
      <c r="I52" s="13">
        <v>0</v>
      </c>
      <c r="J52" s="12">
        <v>0</v>
      </c>
      <c r="K52" s="12">
        <v>0</v>
      </c>
      <c r="L52" s="12">
        <v>0</v>
      </c>
      <c r="M52" s="12">
        <v>0</v>
      </c>
    </row>
    <row r="53" spans="1:13" ht="17.5" customHeight="1" x14ac:dyDescent="0.35">
      <c r="A53" s="8">
        <v>47</v>
      </c>
      <c r="B53" s="9" t="s">
        <v>61</v>
      </c>
      <c r="C53" s="10" t="str">
        <f>VLOOKUP(B53,[1]Sheet1!$A$1:$B$132,2,0)</f>
        <v>Active</v>
      </c>
      <c r="D53" s="11">
        <v>33517</v>
      </c>
      <c r="E53" s="11">
        <v>10</v>
      </c>
      <c r="F53" s="12">
        <f t="shared" si="0"/>
        <v>10</v>
      </c>
      <c r="G53" s="12">
        <v>0</v>
      </c>
      <c r="H53" s="12">
        <v>0</v>
      </c>
      <c r="I53" s="13">
        <v>0</v>
      </c>
      <c r="J53" s="12">
        <v>0</v>
      </c>
      <c r="K53" s="12">
        <v>0</v>
      </c>
      <c r="L53" s="12">
        <v>0</v>
      </c>
      <c r="M53" s="12">
        <v>0</v>
      </c>
    </row>
    <row r="54" spans="1:13" ht="17.5" customHeight="1" x14ac:dyDescent="0.35">
      <c r="A54" s="8">
        <v>48</v>
      </c>
      <c r="B54" s="9" t="s">
        <v>62</v>
      </c>
      <c r="C54" s="10" t="str">
        <f>VLOOKUP(B54,[1]Sheet1!$A$1:$B$132,2,0)</f>
        <v>Active</v>
      </c>
      <c r="D54" s="11">
        <v>54513</v>
      </c>
      <c r="E54" s="11">
        <v>10</v>
      </c>
      <c r="F54" s="12">
        <f t="shared" si="0"/>
        <v>10</v>
      </c>
      <c r="G54" s="12">
        <v>0</v>
      </c>
      <c r="H54" s="12">
        <v>0</v>
      </c>
      <c r="I54" s="13">
        <v>0</v>
      </c>
      <c r="J54" s="12">
        <v>0</v>
      </c>
      <c r="K54" s="12">
        <v>0</v>
      </c>
      <c r="L54" s="12">
        <v>0</v>
      </c>
      <c r="M54" s="12">
        <v>0</v>
      </c>
    </row>
    <row r="55" spans="1:13" ht="17.5" customHeight="1" x14ac:dyDescent="0.35">
      <c r="A55" s="8">
        <v>49</v>
      </c>
      <c r="B55" s="9" t="s">
        <v>63</v>
      </c>
      <c r="C55" s="10" t="str">
        <f>VLOOKUP(B55,[1]Sheet1!$A$1:$B$132,2,0)</f>
        <v>Active</v>
      </c>
      <c r="D55" s="11">
        <v>26171</v>
      </c>
      <c r="E55" s="11">
        <v>9</v>
      </c>
      <c r="F55" s="12">
        <f t="shared" si="0"/>
        <v>9</v>
      </c>
      <c r="G55" s="12">
        <v>0</v>
      </c>
      <c r="H55" s="12">
        <v>0</v>
      </c>
      <c r="I55" s="13">
        <v>0</v>
      </c>
      <c r="J55" s="12">
        <v>0</v>
      </c>
      <c r="K55" s="12">
        <v>0</v>
      </c>
      <c r="L55" s="12">
        <v>0</v>
      </c>
      <c r="M55" s="12">
        <v>0</v>
      </c>
    </row>
    <row r="56" spans="1:13" ht="17.5" customHeight="1" x14ac:dyDescent="0.35">
      <c r="A56" s="8">
        <v>50</v>
      </c>
      <c r="B56" s="9" t="s">
        <v>64</v>
      </c>
      <c r="C56" s="10" t="str">
        <f>VLOOKUP(B56,[1]Sheet1!$A$1:$B$132,2,0)</f>
        <v>Active</v>
      </c>
      <c r="D56" s="11">
        <v>82290</v>
      </c>
      <c r="E56" s="11">
        <v>9</v>
      </c>
      <c r="F56" s="12">
        <f t="shared" si="0"/>
        <v>9</v>
      </c>
      <c r="G56" s="12">
        <v>0</v>
      </c>
      <c r="H56" s="12">
        <v>0</v>
      </c>
      <c r="I56" s="13">
        <v>0</v>
      </c>
      <c r="J56" s="12">
        <v>0</v>
      </c>
      <c r="K56" s="12">
        <v>0</v>
      </c>
      <c r="L56" s="12">
        <v>0</v>
      </c>
      <c r="M56" s="12">
        <v>0</v>
      </c>
    </row>
    <row r="57" spans="1:13" ht="17.5" customHeight="1" x14ac:dyDescent="0.35">
      <c r="A57" s="8">
        <v>51</v>
      </c>
      <c r="B57" s="14" t="s">
        <v>65</v>
      </c>
      <c r="C57" s="10" t="str">
        <f>VLOOKUP(B57,[1]Sheet1!$A$1:$B$132,2,0)</f>
        <v>Active</v>
      </c>
      <c r="D57" s="11">
        <v>117538</v>
      </c>
      <c r="E57" s="11">
        <v>9</v>
      </c>
      <c r="F57" s="12">
        <f t="shared" si="0"/>
        <v>9</v>
      </c>
      <c r="G57" s="12">
        <v>0</v>
      </c>
      <c r="H57" s="12">
        <v>0</v>
      </c>
      <c r="I57" s="13">
        <v>0</v>
      </c>
      <c r="J57" s="12">
        <v>0</v>
      </c>
      <c r="K57" s="12">
        <v>0</v>
      </c>
      <c r="L57" s="12">
        <v>0</v>
      </c>
      <c r="M57" s="12">
        <v>0</v>
      </c>
    </row>
    <row r="58" spans="1:13" ht="17.5" customHeight="1" x14ac:dyDescent="0.35">
      <c r="A58" s="8">
        <v>52</v>
      </c>
      <c r="B58" s="9" t="s">
        <v>66</v>
      </c>
      <c r="C58" s="10" t="str">
        <f>VLOOKUP(B58,[1]Sheet1!$A$1:$B$132,2,0)</f>
        <v>Active</v>
      </c>
      <c r="D58" s="11">
        <v>82043</v>
      </c>
      <c r="E58" s="11">
        <v>9</v>
      </c>
      <c r="F58" s="12">
        <f t="shared" si="0"/>
        <v>9</v>
      </c>
      <c r="G58" s="12">
        <v>0</v>
      </c>
      <c r="H58" s="12">
        <v>0</v>
      </c>
      <c r="I58" s="13">
        <v>0</v>
      </c>
      <c r="J58" s="12">
        <v>0</v>
      </c>
      <c r="K58" s="12">
        <v>0</v>
      </c>
      <c r="L58" s="12">
        <v>0</v>
      </c>
      <c r="M58" s="12">
        <v>0</v>
      </c>
    </row>
    <row r="59" spans="1:13" ht="17.5" customHeight="1" x14ac:dyDescent="0.35">
      <c r="A59" s="8">
        <v>53</v>
      </c>
      <c r="B59" s="15" t="s">
        <v>67</v>
      </c>
      <c r="C59" s="10" t="s">
        <v>68</v>
      </c>
      <c r="D59" s="13">
        <v>14227</v>
      </c>
      <c r="E59" s="11">
        <v>9</v>
      </c>
      <c r="F59" s="12">
        <f t="shared" si="0"/>
        <v>9</v>
      </c>
      <c r="G59" s="12">
        <v>0</v>
      </c>
      <c r="H59" s="12">
        <v>0</v>
      </c>
      <c r="I59" s="13">
        <v>0</v>
      </c>
      <c r="J59" s="12">
        <v>0</v>
      </c>
      <c r="K59" s="12">
        <v>0</v>
      </c>
      <c r="L59" s="12">
        <v>0</v>
      </c>
      <c r="M59" s="12">
        <v>0</v>
      </c>
    </row>
    <row r="60" spans="1:13" ht="17.5" customHeight="1" x14ac:dyDescent="0.35">
      <c r="A60" s="8">
        <v>54</v>
      </c>
      <c r="B60" s="15" t="s">
        <v>69</v>
      </c>
      <c r="C60" s="10" t="str">
        <f>VLOOKUP(B60,[1]Sheet1!$A$1:$B$132,2,0)</f>
        <v>Active</v>
      </c>
      <c r="D60" s="11">
        <v>59718</v>
      </c>
      <c r="E60" s="11">
        <v>8</v>
      </c>
      <c r="F60" s="12">
        <f t="shared" si="0"/>
        <v>8</v>
      </c>
      <c r="G60" s="12">
        <v>0</v>
      </c>
      <c r="H60" s="12">
        <v>0</v>
      </c>
      <c r="I60" s="13">
        <v>0</v>
      </c>
      <c r="J60" s="12">
        <v>0</v>
      </c>
      <c r="K60" s="12">
        <v>0</v>
      </c>
      <c r="L60" s="12">
        <v>0</v>
      </c>
      <c r="M60" s="12">
        <v>0</v>
      </c>
    </row>
    <row r="61" spans="1:13" ht="17.5" customHeight="1" x14ac:dyDescent="0.35">
      <c r="A61" s="8">
        <v>55</v>
      </c>
      <c r="B61" s="9" t="s">
        <v>70</v>
      </c>
      <c r="C61" s="10" t="str">
        <f>VLOOKUP(B61,[1]Sheet1!$A$1:$B$132,2,0)</f>
        <v>Active</v>
      </c>
      <c r="D61" s="11">
        <v>28808</v>
      </c>
      <c r="E61" s="11">
        <v>8</v>
      </c>
      <c r="F61" s="12">
        <f t="shared" si="0"/>
        <v>8</v>
      </c>
      <c r="G61" s="12">
        <v>0</v>
      </c>
      <c r="H61" s="12">
        <v>0</v>
      </c>
      <c r="I61" s="13">
        <v>0</v>
      </c>
      <c r="J61" s="12">
        <v>0</v>
      </c>
      <c r="K61" s="12">
        <v>0</v>
      </c>
      <c r="L61" s="12">
        <v>0</v>
      </c>
      <c r="M61" s="12">
        <v>0</v>
      </c>
    </row>
    <row r="62" spans="1:13" ht="17.5" customHeight="1" x14ac:dyDescent="0.35">
      <c r="A62" s="8">
        <v>56</v>
      </c>
      <c r="B62" s="9" t="s">
        <v>71</v>
      </c>
      <c r="C62" s="10" t="str">
        <f>VLOOKUP(B62,[1]Sheet1!$A$1:$B$132,2,0)</f>
        <v>Omnibus</v>
      </c>
      <c r="D62" s="11">
        <v>3056</v>
      </c>
      <c r="E62" s="11">
        <v>8</v>
      </c>
      <c r="F62" s="12">
        <f t="shared" si="0"/>
        <v>8</v>
      </c>
      <c r="G62" s="12">
        <v>0</v>
      </c>
      <c r="H62" s="12">
        <v>0</v>
      </c>
      <c r="I62" s="13">
        <v>0</v>
      </c>
      <c r="J62" s="12">
        <v>0</v>
      </c>
      <c r="K62" s="12">
        <v>0</v>
      </c>
      <c r="L62" s="12">
        <v>0</v>
      </c>
      <c r="M62" s="12">
        <v>0</v>
      </c>
    </row>
    <row r="63" spans="1:13" ht="17.5" customHeight="1" x14ac:dyDescent="0.35">
      <c r="A63" s="8">
        <v>57</v>
      </c>
      <c r="B63" s="15" t="s">
        <v>72</v>
      </c>
      <c r="C63" s="10" t="str">
        <f>VLOOKUP(B63,[1]Sheet1!$A$1:$B$132,2,0)</f>
        <v>Active</v>
      </c>
      <c r="D63" s="11">
        <v>69291</v>
      </c>
      <c r="E63" s="11">
        <v>8</v>
      </c>
      <c r="F63" s="12">
        <f t="shared" si="0"/>
        <v>8</v>
      </c>
      <c r="G63" s="12">
        <v>0</v>
      </c>
      <c r="H63" s="12">
        <v>0</v>
      </c>
      <c r="I63" s="13">
        <v>0</v>
      </c>
      <c r="J63" s="12">
        <v>0</v>
      </c>
      <c r="K63" s="12">
        <v>0</v>
      </c>
      <c r="L63" s="12">
        <v>0</v>
      </c>
      <c r="M63" s="12">
        <v>0</v>
      </c>
    </row>
    <row r="64" spans="1:13" ht="17.5" customHeight="1" x14ac:dyDescent="0.35">
      <c r="A64" s="8">
        <v>58</v>
      </c>
      <c r="B64" s="9" t="s">
        <v>73</v>
      </c>
      <c r="C64" s="10" t="str">
        <f>VLOOKUP(B64,[1]Sheet1!$A$1:$B$132,2,0)</f>
        <v>Omnibus</v>
      </c>
      <c r="D64" s="11">
        <v>1561</v>
      </c>
      <c r="E64" s="11">
        <v>7</v>
      </c>
      <c r="F64" s="12">
        <f t="shared" si="0"/>
        <v>7</v>
      </c>
      <c r="G64" s="12">
        <v>0</v>
      </c>
      <c r="H64" s="12">
        <v>0</v>
      </c>
      <c r="I64" s="13">
        <v>0</v>
      </c>
      <c r="J64" s="12">
        <v>0</v>
      </c>
      <c r="K64" s="12">
        <v>0</v>
      </c>
      <c r="L64" s="12">
        <v>0</v>
      </c>
      <c r="M64" s="12">
        <v>0</v>
      </c>
    </row>
    <row r="65" spans="1:13" ht="17.5" customHeight="1" x14ac:dyDescent="0.35">
      <c r="A65" s="8">
        <v>59</v>
      </c>
      <c r="B65" s="9" t="s">
        <v>74</v>
      </c>
      <c r="C65" s="10" t="str">
        <f>VLOOKUP(B65,[1]Sheet1!$A$1:$B$132,2,0)</f>
        <v>Active</v>
      </c>
      <c r="D65" s="11">
        <v>2019</v>
      </c>
      <c r="E65" s="11">
        <v>7</v>
      </c>
      <c r="F65" s="12">
        <f t="shared" si="0"/>
        <v>7</v>
      </c>
      <c r="G65" s="12">
        <v>0</v>
      </c>
      <c r="H65" s="12">
        <v>0</v>
      </c>
      <c r="I65" s="13">
        <v>0</v>
      </c>
      <c r="J65" s="12">
        <v>0</v>
      </c>
      <c r="K65" s="12">
        <v>0</v>
      </c>
      <c r="L65" s="12">
        <v>0</v>
      </c>
      <c r="M65" s="12">
        <v>0</v>
      </c>
    </row>
    <row r="66" spans="1:13" ht="17.5" customHeight="1" x14ac:dyDescent="0.35">
      <c r="A66" s="8">
        <v>60</v>
      </c>
      <c r="B66" s="14" t="s">
        <v>75</v>
      </c>
      <c r="C66" s="10" t="str">
        <f>VLOOKUP(B66,[1]Sheet1!$A$1:$B$132,2,0)</f>
        <v>Active</v>
      </c>
      <c r="D66" s="11">
        <v>16252</v>
      </c>
      <c r="E66" s="11">
        <v>7</v>
      </c>
      <c r="F66" s="12">
        <f t="shared" si="0"/>
        <v>7</v>
      </c>
      <c r="G66" s="12">
        <v>0</v>
      </c>
      <c r="H66" s="12">
        <v>0</v>
      </c>
      <c r="I66" s="13">
        <v>0</v>
      </c>
      <c r="J66" s="12">
        <v>0</v>
      </c>
      <c r="K66" s="12">
        <v>0</v>
      </c>
      <c r="L66" s="12">
        <v>0</v>
      </c>
      <c r="M66" s="12">
        <v>0</v>
      </c>
    </row>
    <row r="67" spans="1:13" ht="17.5" customHeight="1" x14ac:dyDescent="0.35">
      <c r="A67" s="8">
        <v>61</v>
      </c>
      <c r="B67" s="9" t="s">
        <v>76</v>
      </c>
      <c r="C67" s="10" t="str">
        <f>VLOOKUP(B67,[1]Sheet1!$A$1:$B$132,2,0)</f>
        <v>Active</v>
      </c>
      <c r="D67" s="11">
        <v>5662</v>
      </c>
      <c r="E67" s="11">
        <v>7</v>
      </c>
      <c r="F67" s="12">
        <f t="shared" si="0"/>
        <v>7</v>
      </c>
      <c r="G67" s="12">
        <v>0</v>
      </c>
      <c r="H67" s="12">
        <v>0</v>
      </c>
      <c r="I67" s="13">
        <v>0</v>
      </c>
      <c r="J67" s="12">
        <v>0</v>
      </c>
      <c r="K67" s="12">
        <v>0</v>
      </c>
      <c r="L67" s="12">
        <v>0</v>
      </c>
      <c r="M67" s="12">
        <v>0</v>
      </c>
    </row>
    <row r="68" spans="1:13" ht="17.5" customHeight="1" x14ac:dyDescent="0.35">
      <c r="A68" s="8">
        <v>62</v>
      </c>
      <c r="B68" s="9" t="s">
        <v>77</v>
      </c>
      <c r="C68" s="10" t="str">
        <f>VLOOKUP(B68,[1]Sheet1!$A$1:$B$132,2,0)</f>
        <v>Active</v>
      </c>
      <c r="D68" s="11">
        <v>23326</v>
      </c>
      <c r="E68" s="11">
        <v>7</v>
      </c>
      <c r="F68" s="12">
        <f t="shared" si="0"/>
        <v>7</v>
      </c>
      <c r="G68" s="12">
        <v>0</v>
      </c>
      <c r="H68" s="12">
        <v>0</v>
      </c>
      <c r="I68" s="13">
        <v>0</v>
      </c>
      <c r="J68" s="12">
        <v>0</v>
      </c>
      <c r="K68" s="12">
        <v>0</v>
      </c>
      <c r="L68" s="12">
        <v>0</v>
      </c>
      <c r="M68" s="12">
        <v>0</v>
      </c>
    </row>
    <row r="69" spans="1:13" ht="17.5" customHeight="1" x14ac:dyDescent="0.35">
      <c r="A69" s="8">
        <v>63</v>
      </c>
      <c r="B69" s="9" t="s">
        <v>78</v>
      </c>
      <c r="C69" s="10" t="str">
        <f>VLOOKUP(B69,[1]Sheet1!$A$1:$B$132,2,0)</f>
        <v>Active</v>
      </c>
      <c r="D69" s="11">
        <v>11624</v>
      </c>
      <c r="E69" s="11">
        <v>7</v>
      </c>
      <c r="F69" s="12">
        <f t="shared" si="0"/>
        <v>7</v>
      </c>
      <c r="G69" s="12">
        <v>0</v>
      </c>
      <c r="H69" s="12">
        <v>0</v>
      </c>
      <c r="I69" s="13">
        <v>0</v>
      </c>
      <c r="J69" s="12">
        <v>0</v>
      </c>
      <c r="K69" s="12">
        <v>0</v>
      </c>
      <c r="L69" s="12">
        <v>0</v>
      </c>
      <c r="M69" s="12">
        <v>0</v>
      </c>
    </row>
    <row r="70" spans="1:13" ht="17.5" customHeight="1" x14ac:dyDescent="0.35">
      <c r="A70" s="8">
        <v>64</v>
      </c>
      <c r="B70" s="9" t="s">
        <v>79</v>
      </c>
      <c r="C70" s="10" t="str">
        <f>VLOOKUP(B70,[1]Sheet1!$A$1:$B$132,2,0)</f>
        <v>Active</v>
      </c>
      <c r="D70" s="11">
        <v>69169</v>
      </c>
      <c r="E70" s="11">
        <v>6</v>
      </c>
      <c r="F70" s="12">
        <f t="shared" si="0"/>
        <v>6</v>
      </c>
      <c r="G70" s="12">
        <v>0</v>
      </c>
      <c r="H70" s="12">
        <v>0</v>
      </c>
      <c r="I70" s="13">
        <v>0</v>
      </c>
      <c r="J70" s="12">
        <v>0</v>
      </c>
      <c r="K70" s="12">
        <v>0</v>
      </c>
      <c r="L70" s="12">
        <v>0</v>
      </c>
      <c r="M70" s="12">
        <v>0</v>
      </c>
    </row>
    <row r="71" spans="1:13" ht="17.5" customHeight="1" x14ac:dyDescent="0.35">
      <c r="A71" s="8">
        <v>65</v>
      </c>
      <c r="B71" s="15" t="s">
        <v>80</v>
      </c>
      <c r="C71" s="10" t="str">
        <f>VLOOKUP(B71,[1]Sheet1!$A$1:$B$132,2,0)</f>
        <v>Active</v>
      </c>
      <c r="D71" s="11">
        <v>31522</v>
      </c>
      <c r="E71" s="11">
        <v>6</v>
      </c>
      <c r="F71" s="12">
        <f t="shared" si="0"/>
        <v>6</v>
      </c>
      <c r="G71" s="12">
        <v>0</v>
      </c>
      <c r="H71" s="12">
        <v>0</v>
      </c>
      <c r="I71" s="13">
        <v>0</v>
      </c>
      <c r="J71" s="12">
        <v>0</v>
      </c>
      <c r="K71" s="12">
        <v>0</v>
      </c>
      <c r="L71" s="12">
        <v>0</v>
      </c>
      <c r="M71" s="12">
        <v>0</v>
      </c>
    </row>
    <row r="72" spans="1:13" ht="17.5" customHeight="1" x14ac:dyDescent="0.35">
      <c r="A72" s="8">
        <v>66</v>
      </c>
      <c r="B72" s="9" t="s">
        <v>81</v>
      </c>
      <c r="C72" s="10" t="str">
        <f>VLOOKUP(B72,[1]Sheet1!$A$1:$B$132,2,0)</f>
        <v>Active</v>
      </c>
      <c r="D72" s="11">
        <v>79917</v>
      </c>
      <c r="E72" s="11">
        <v>6</v>
      </c>
      <c r="F72" s="12">
        <f t="shared" ref="F72:F135" si="1">+E72-I72</f>
        <v>6</v>
      </c>
      <c r="G72" s="12">
        <v>0</v>
      </c>
      <c r="H72" s="12">
        <v>0</v>
      </c>
      <c r="I72" s="13">
        <v>0</v>
      </c>
      <c r="J72" s="12">
        <v>0</v>
      </c>
      <c r="K72" s="12">
        <v>0</v>
      </c>
      <c r="L72" s="12">
        <v>0</v>
      </c>
      <c r="M72" s="12">
        <v>0</v>
      </c>
    </row>
    <row r="73" spans="1:13" ht="17.5" customHeight="1" x14ac:dyDescent="0.35">
      <c r="A73" s="8">
        <v>67</v>
      </c>
      <c r="B73" s="9" t="s">
        <v>82</v>
      </c>
      <c r="C73" s="10" t="str">
        <f>VLOOKUP(B73,[1]Sheet1!$A$1:$B$132,2,0)</f>
        <v>Active</v>
      </c>
      <c r="D73" s="11">
        <v>37143</v>
      </c>
      <c r="E73" s="11">
        <v>6</v>
      </c>
      <c r="F73" s="12">
        <f t="shared" si="1"/>
        <v>6</v>
      </c>
      <c r="G73" s="12">
        <v>0</v>
      </c>
      <c r="H73" s="12">
        <v>0</v>
      </c>
      <c r="I73" s="13">
        <v>0</v>
      </c>
      <c r="J73" s="12">
        <v>0</v>
      </c>
      <c r="K73" s="12">
        <v>0</v>
      </c>
      <c r="L73" s="12">
        <v>0</v>
      </c>
      <c r="M73" s="12">
        <v>0</v>
      </c>
    </row>
    <row r="74" spans="1:13" ht="17.5" customHeight="1" x14ac:dyDescent="0.35">
      <c r="A74" s="8">
        <v>68</v>
      </c>
      <c r="B74" s="9" t="s">
        <v>83</v>
      </c>
      <c r="C74" s="10" t="str">
        <f>VLOOKUP(B74,[1]Sheet1!$A$1:$B$132,2,0)</f>
        <v>Active</v>
      </c>
      <c r="D74" s="11">
        <v>2380</v>
      </c>
      <c r="E74" s="11">
        <v>6</v>
      </c>
      <c r="F74" s="12">
        <f t="shared" si="1"/>
        <v>6</v>
      </c>
      <c r="G74" s="12">
        <v>0</v>
      </c>
      <c r="H74" s="12">
        <v>0</v>
      </c>
      <c r="I74" s="13">
        <v>0</v>
      </c>
      <c r="J74" s="12">
        <v>0</v>
      </c>
      <c r="K74" s="12">
        <v>0</v>
      </c>
      <c r="L74" s="12">
        <v>0</v>
      </c>
      <c r="M74" s="12">
        <v>0</v>
      </c>
    </row>
    <row r="75" spans="1:13" ht="17.5" customHeight="1" x14ac:dyDescent="0.35">
      <c r="A75" s="8">
        <v>69</v>
      </c>
      <c r="B75" s="16" t="s">
        <v>84</v>
      </c>
      <c r="C75" s="10" t="str">
        <f>VLOOKUP(B75,[1]Sheet1!$A$1:$B$132,2,0)</f>
        <v>Active</v>
      </c>
      <c r="D75" s="11">
        <v>44838</v>
      </c>
      <c r="E75" s="11">
        <v>6</v>
      </c>
      <c r="F75" s="12">
        <f t="shared" si="1"/>
        <v>6</v>
      </c>
      <c r="G75" s="12">
        <v>0</v>
      </c>
      <c r="H75" s="12">
        <v>0</v>
      </c>
      <c r="I75" s="13">
        <v>0</v>
      </c>
      <c r="J75" s="12">
        <v>0</v>
      </c>
      <c r="K75" s="12">
        <v>0</v>
      </c>
      <c r="L75" s="12">
        <v>0</v>
      </c>
      <c r="M75" s="12">
        <v>0</v>
      </c>
    </row>
    <row r="76" spans="1:13" ht="17.5" customHeight="1" x14ac:dyDescent="0.35">
      <c r="A76" s="8">
        <v>70</v>
      </c>
      <c r="B76" s="9" t="s">
        <v>85</v>
      </c>
      <c r="C76" s="10" t="str">
        <f>VLOOKUP(B76,[1]Sheet1!$A$1:$B$132,2,0)</f>
        <v>Active</v>
      </c>
      <c r="D76" s="11">
        <v>23465</v>
      </c>
      <c r="E76" s="11">
        <v>5</v>
      </c>
      <c r="F76" s="12">
        <f t="shared" si="1"/>
        <v>5</v>
      </c>
      <c r="G76" s="12">
        <v>0</v>
      </c>
      <c r="H76" s="12">
        <v>0</v>
      </c>
      <c r="I76" s="13">
        <v>0</v>
      </c>
      <c r="J76" s="12">
        <v>0</v>
      </c>
      <c r="K76" s="12">
        <v>0</v>
      </c>
      <c r="L76" s="12">
        <v>0</v>
      </c>
      <c r="M76" s="12">
        <v>0</v>
      </c>
    </row>
    <row r="77" spans="1:13" ht="17.5" customHeight="1" x14ac:dyDescent="0.35">
      <c r="A77" s="8">
        <v>71</v>
      </c>
      <c r="B77" s="9" t="s">
        <v>86</v>
      </c>
      <c r="C77" s="10" t="str">
        <f>VLOOKUP(B77,[1]Sheet1!$A$1:$B$132,2,0)</f>
        <v>Active</v>
      </c>
      <c r="D77" s="11">
        <v>42436</v>
      </c>
      <c r="E77" s="11">
        <v>5</v>
      </c>
      <c r="F77" s="12">
        <f t="shared" si="1"/>
        <v>5</v>
      </c>
      <c r="G77" s="12">
        <v>0</v>
      </c>
      <c r="H77" s="12">
        <v>0</v>
      </c>
      <c r="I77" s="13">
        <v>0</v>
      </c>
      <c r="J77" s="12">
        <v>0</v>
      </c>
      <c r="K77" s="12">
        <v>0</v>
      </c>
      <c r="L77" s="12">
        <v>0</v>
      </c>
      <c r="M77" s="12">
        <v>0</v>
      </c>
    </row>
    <row r="78" spans="1:13" ht="17.5" customHeight="1" x14ac:dyDescent="0.35">
      <c r="A78" s="8">
        <v>72</v>
      </c>
      <c r="B78" s="9" t="s">
        <v>87</v>
      </c>
      <c r="C78" s="10" t="str">
        <f>VLOOKUP(B78,[1]Sheet1!$A$1:$B$132,2,0)</f>
        <v>Active</v>
      </c>
      <c r="D78" s="11">
        <v>13454</v>
      </c>
      <c r="E78" s="11">
        <v>5</v>
      </c>
      <c r="F78" s="12">
        <f t="shared" si="1"/>
        <v>5</v>
      </c>
      <c r="G78" s="12">
        <v>0</v>
      </c>
      <c r="H78" s="12">
        <v>0</v>
      </c>
      <c r="I78" s="13">
        <v>0</v>
      </c>
      <c r="J78" s="12">
        <v>0</v>
      </c>
      <c r="K78" s="12">
        <v>0</v>
      </c>
      <c r="L78" s="12">
        <v>0</v>
      </c>
      <c r="M78" s="12">
        <v>0</v>
      </c>
    </row>
    <row r="79" spans="1:13" ht="17.5" customHeight="1" x14ac:dyDescent="0.35">
      <c r="A79" s="8">
        <v>73</v>
      </c>
      <c r="B79" s="9" t="s">
        <v>88</v>
      </c>
      <c r="C79" s="10" t="str">
        <f>VLOOKUP(B79,[1]Sheet1!$A$1:$B$132,2,0)</f>
        <v>Active</v>
      </c>
      <c r="D79" s="11">
        <v>17462</v>
      </c>
      <c r="E79" s="11">
        <v>5</v>
      </c>
      <c r="F79" s="12">
        <f t="shared" si="1"/>
        <v>5</v>
      </c>
      <c r="G79" s="12">
        <v>0</v>
      </c>
      <c r="H79" s="12">
        <v>0</v>
      </c>
      <c r="I79" s="13">
        <v>0</v>
      </c>
      <c r="J79" s="12">
        <v>0</v>
      </c>
      <c r="K79" s="12">
        <v>0</v>
      </c>
      <c r="L79" s="12">
        <v>0</v>
      </c>
      <c r="M79" s="12">
        <v>0</v>
      </c>
    </row>
    <row r="80" spans="1:13" ht="17.5" customHeight="1" x14ac:dyDescent="0.35">
      <c r="A80" s="8">
        <v>74</v>
      </c>
      <c r="B80" s="9" t="s">
        <v>89</v>
      </c>
      <c r="C80" s="10" t="str">
        <f>VLOOKUP(B80,[1]Sheet1!$A$1:$B$132,2,0)</f>
        <v>Active</v>
      </c>
      <c r="D80" s="11">
        <v>14293</v>
      </c>
      <c r="E80" s="11">
        <v>5</v>
      </c>
      <c r="F80" s="12">
        <f t="shared" si="1"/>
        <v>5</v>
      </c>
      <c r="G80" s="12">
        <v>0</v>
      </c>
      <c r="H80" s="12">
        <v>0</v>
      </c>
      <c r="I80" s="13">
        <v>0</v>
      </c>
      <c r="J80" s="12">
        <v>0</v>
      </c>
      <c r="K80" s="12">
        <v>0</v>
      </c>
      <c r="L80" s="12">
        <v>0</v>
      </c>
      <c r="M80" s="12">
        <v>0</v>
      </c>
    </row>
    <row r="81" spans="1:13" ht="17.5" customHeight="1" x14ac:dyDescent="0.35">
      <c r="A81" s="8">
        <v>75</v>
      </c>
      <c r="B81" s="9" t="s">
        <v>90</v>
      </c>
      <c r="C81" s="10" t="str">
        <f>VLOOKUP(B81,[1]Sheet1!$A$1:$B$132,2,0)</f>
        <v>Active</v>
      </c>
      <c r="D81" s="11">
        <v>7497</v>
      </c>
      <c r="E81" s="11">
        <v>4</v>
      </c>
      <c r="F81" s="12">
        <f t="shared" si="1"/>
        <v>4</v>
      </c>
      <c r="G81" s="12">
        <v>0</v>
      </c>
      <c r="H81" s="12">
        <v>0</v>
      </c>
      <c r="I81" s="13">
        <v>0</v>
      </c>
      <c r="J81" s="12">
        <v>0</v>
      </c>
      <c r="K81" s="12">
        <v>0</v>
      </c>
      <c r="L81" s="12">
        <v>0</v>
      </c>
      <c r="M81" s="12">
        <v>0</v>
      </c>
    </row>
    <row r="82" spans="1:13" ht="17.5" customHeight="1" x14ac:dyDescent="0.35">
      <c r="A82" s="8">
        <v>76</v>
      </c>
      <c r="B82" s="9" t="s">
        <v>91</v>
      </c>
      <c r="C82" s="10" t="str">
        <f>VLOOKUP(B82,[1]Sheet1!$A$1:$B$132,2,0)</f>
        <v>Active</v>
      </c>
      <c r="D82" s="11">
        <v>22603</v>
      </c>
      <c r="E82" s="11">
        <v>4</v>
      </c>
      <c r="F82" s="12">
        <f t="shared" si="1"/>
        <v>4</v>
      </c>
      <c r="G82" s="12">
        <v>0</v>
      </c>
      <c r="H82" s="12">
        <v>0</v>
      </c>
      <c r="I82" s="13">
        <v>0</v>
      </c>
      <c r="J82" s="12">
        <v>0</v>
      </c>
      <c r="K82" s="12">
        <v>0</v>
      </c>
      <c r="L82" s="12">
        <v>0</v>
      </c>
      <c r="M82" s="12">
        <v>0</v>
      </c>
    </row>
    <row r="83" spans="1:13" ht="17.5" customHeight="1" x14ac:dyDescent="0.35">
      <c r="A83" s="8">
        <v>77</v>
      </c>
      <c r="B83" s="9" t="s">
        <v>92</v>
      </c>
      <c r="C83" s="10" t="str">
        <f>VLOOKUP(B83,[1]Sheet1!$A$1:$B$132,2,0)</f>
        <v>Active</v>
      </c>
      <c r="D83" s="11">
        <v>100965</v>
      </c>
      <c r="E83" s="11">
        <v>4</v>
      </c>
      <c r="F83" s="12">
        <f t="shared" si="1"/>
        <v>4</v>
      </c>
      <c r="G83" s="12">
        <v>0</v>
      </c>
      <c r="H83" s="12">
        <v>0</v>
      </c>
      <c r="I83" s="13">
        <v>0</v>
      </c>
      <c r="J83" s="12">
        <v>0</v>
      </c>
      <c r="K83" s="12">
        <v>0</v>
      </c>
      <c r="L83" s="12">
        <v>0</v>
      </c>
      <c r="M83" s="12">
        <v>0</v>
      </c>
    </row>
    <row r="84" spans="1:13" ht="17.5" customHeight="1" x14ac:dyDescent="0.35">
      <c r="A84" s="8">
        <v>78</v>
      </c>
      <c r="B84" s="9" t="s">
        <v>93</v>
      </c>
      <c r="C84" s="10" t="str">
        <f>VLOOKUP(B84,[1]Sheet1!$A$1:$B$132,2,0)</f>
        <v>Active</v>
      </c>
      <c r="D84" s="11">
        <v>63716</v>
      </c>
      <c r="E84" s="11">
        <v>4</v>
      </c>
      <c r="F84" s="12">
        <f t="shared" si="1"/>
        <v>4</v>
      </c>
      <c r="G84" s="12">
        <v>0</v>
      </c>
      <c r="H84" s="12">
        <v>0</v>
      </c>
      <c r="I84" s="13">
        <v>0</v>
      </c>
      <c r="J84" s="12">
        <v>0</v>
      </c>
      <c r="K84" s="12">
        <v>0</v>
      </c>
      <c r="L84" s="12">
        <v>0</v>
      </c>
      <c r="M84" s="12">
        <v>0</v>
      </c>
    </row>
    <row r="85" spans="1:13" ht="17.5" customHeight="1" x14ac:dyDescent="0.35">
      <c r="A85" s="8">
        <v>79</v>
      </c>
      <c r="B85" s="16" t="s">
        <v>94</v>
      </c>
      <c r="C85" s="10" t="str">
        <f>VLOOKUP(B85,[1]Sheet1!$A$1:$B$132,2,0)</f>
        <v>Active</v>
      </c>
      <c r="D85" s="11">
        <v>34631</v>
      </c>
      <c r="E85" s="11">
        <v>4</v>
      </c>
      <c r="F85" s="12">
        <f t="shared" si="1"/>
        <v>4</v>
      </c>
      <c r="G85" s="12">
        <v>0</v>
      </c>
      <c r="H85" s="12">
        <v>0</v>
      </c>
      <c r="I85" s="13">
        <v>0</v>
      </c>
      <c r="J85" s="12">
        <v>0</v>
      </c>
      <c r="K85" s="12">
        <v>0</v>
      </c>
      <c r="L85" s="12">
        <v>0</v>
      </c>
      <c r="M85" s="12">
        <v>0</v>
      </c>
    </row>
    <row r="86" spans="1:13" ht="17.5" customHeight="1" x14ac:dyDescent="0.35">
      <c r="A86" s="8">
        <v>80</v>
      </c>
      <c r="B86" s="9" t="s">
        <v>95</v>
      </c>
      <c r="C86" s="10" t="str">
        <f>VLOOKUP(B86,[1]Sheet1!$A$1:$B$132,2,0)</f>
        <v>Active</v>
      </c>
      <c r="D86" s="11">
        <v>6543</v>
      </c>
      <c r="E86" s="11">
        <v>4</v>
      </c>
      <c r="F86" s="12">
        <f t="shared" si="1"/>
        <v>4</v>
      </c>
      <c r="G86" s="12">
        <v>0</v>
      </c>
      <c r="H86" s="12">
        <v>0</v>
      </c>
      <c r="I86" s="13">
        <v>0</v>
      </c>
      <c r="J86" s="12">
        <v>0</v>
      </c>
      <c r="K86" s="12">
        <v>0</v>
      </c>
      <c r="L86" s="12">
        <v>0</v>
      </c>
      <c r="M86" s="12">
        <v>0</v>
      </c>
    </row>
    <row r="87" spans="1:13" ht="17.5" customHeight="1" x14ac:dyDescent="0.35">
      <c r="A87" s="8">
        <v>81</v>
      </c>
      <c r="B87" s="9" t="s">
        <v>96</v>
      </c>
      <c r="C87" s="10" t="str">
        <f>VLOOKUP(B87,[1]Sheet1!$A$1:$B$132,2,0)</f>
        <v>Omnibus</v>
      </c>
      <c r="D87" s="11">
        <v>2617</v>
      </c>
      <c r="E87" s="11">
        <v>4</v>
      </c>
      <c r="F87" s="12">
        <f t="shared" si="1"/>
        <v>4</v>
      </c>
      <c r="G87" s="12">
        <v>0</v>
      </c>
      <c r="H87" s="12">
        <v>0</v>
      </c>
      <c r="I87" s="13">
        <v>0</v>
      </c>
      <c r="J87" s="12">
        <v>0</v>
      </c>
      <c r="K87" s="12">
        <v>0</v>
      </c>
      <c r="L87" s="12">
        <v>0</v>
      </c>
      <c r="M87" s="12">
        <v>0</v>
      </c>
    </row>
    <row r="88" spans="1:13" ht="17.5" customHeight="1" x14ac:dyDescent="0.35">
      <c r="A88" s="8">
        <v>82</v>
      </c>
      <c r="B88" s="9" t="s">
        <v>97</v>
      </c>
      <c r="C88" s="10" t="str">
        <f>VLOOKUP(B88,[1]Sheet1!$A$1:$B$132,2,0)</f>
        <v>Active</v>
      </c>
      <c r="D88" s="11">
        <v>1127</v>
      </c>
      <c r="E88" s="11">
        <v>4</v>
      </c>
      <c r="F88" s="12">
        <f t="shared" si="1"/>
        <v>4</v>
      </c>
      <c r="G88" s="12">
        <v>0</v>
      </c>
      <c r="H88" s="12">
        <v>0</v>
      </c>
      <c r="I88" s="13">
        <v>0</v>
      </c>
      <c r="J88" s="12">
        <v>0</v>
      </c>
      <c r="K88" s="12">
        <v>0</v>
      </c>
      <c r="L88" s="12">
        <v>0</v>
      </c>
      <c r="M88" s="12">
        <v>0</v>
      </c>
    </row>
    <row r="89" spans="1:13" ht="17.5" customHeight="1" x14ac:dyDescent="0.35">
      <c r="A89" s="8">
        <v>83</v>
      </c>
      <c r="B89" s="15" t="s">
        <v>98</v>
      </c>
      <c r="C89" s="10" t="str">
        <f>VLOOKUP(B89,[1]Sheet1!$A$1:$B$132,2,0)</f>
        <v>Active</v>
      </c>
      <c r="D89" s="11">
        <v>16549</v>
      </c>
      <c r="E89" s="11">
        <v>3</v>
      </c>
      <c r="F89" s="12">
        <f t="shared" si="1"/>
        <v>3</v>
      </c>
      <c r="G89" s="12">
        <v>0</v>
      </c>
      <c r="H89" s="12">
        <v>0</v>
      </c>
      <c r="I89" s="13">
        <v>0</v>
      </c>
      <c r="J89" s="12">
        <v>0</v>
      </c>
      <c r="K89" s="12">
        <v>0</v>
      </c>
      <c r="L89" s="12">
        <v>0</v>
      </c>
      <c r="M89" s="12">
        <v>0</v>
      </c>
    </row>
    <row r="90" spans="1:13" s="17" customFormat="1" ht="17.5" customHeight="1" x14ac:dyDescent="0.35">
      <c r="A90" s="8">
        <v>84</v>
      </c>
      <c r="B90" s="9" t="s">
        <v>99</v>
      </c>
      <c r="C90" s="10" t="str">
        <f>VLOOKUP(B90,[1]Sheet1!$A$1:$B$132,2,0)</f>
        <v>Active</v>
      </c>
      <c r="D90" s="11">
        <v>7026</v>
      </c>
      <c r="E90" s="11">
        <v>3</v>
      </c>
      <c r="F90" s="12">
        <f t="shared" si="1"/>
        <v>3</v>
      </c>
      <c r="G90" s="12">
        <v>0</v>
      </c>
      <c r="H90" s="12">
        <v>0</v>
      </c>
      <c r="I90" s="13">
        <v>0</v>
      </c>
      <c r="J90" s="12">
        <v>0</v>
      </c>
      <c r="K90" s="12">
        <v>0</v>
      </c>
      <c r="L90" s="12">
        <v>0</v>
      </c>
      <c r="M90" s="12">
        <v>0</v>
      </c>
    </row>
    <row r="91" spans="1:13" ht="17.5" customHeight="1" x14ac:dyDescent="0.35">
      <c r="A91" s="8">
        <v>85</v>
      </c>
      <c r="B91" s="9" t="s">
        <v>100</v>
      </c>
      <c r="C91" s="10" t="str">
        <f>VLOOKUP(B91,[1]Sheet1!$A$1:$B$132,2,0)</f>
        <v>Active</v>
      </c>
      <c r="D91" s="11">
        <v>25457</v>
      </c>
      <c r="E91" s="11">
        <v>3</v>
      </c>
      <c r="F91" s="12">
        <f t="shared" si="1"/>
        <v>3</v>
      </c>
      <c r="G91" s="12">
        <v>0</v>
      </c>
      <c r="H91" s="12">
        <v>0</v>
      </c>
      <c r="I91" s="13">
        <v>0</v>
      </c>
      <c r="J91" s="12">
        <v>0</v>
      </c>
      <c r="K91" s="12">
        <v>0</v>
      </c>
      <c r="L91" s="12">
        <v>0</v>
      </c>
      <c r="M91" s="12">
        <v>0</v>
      </c>
    </row>
    <row r="92" spans="1:13" ht="17.5" customHeight="1" x14ac:dyDescent="0.35">
      <c r="A92" s="8">
        <v>86</v>
      </c>
      <c r="B92" s="15" t="s">
        <v>101</v>
      </c>
      <c r="C92" s="10" t="str">
        <f>VLOOKUP(B92,[1]Sheet1!$A$1:$B$132,2,0)</f>
        <v>Active</v>
      </c>
      <c r="D92" s="11">
        <v>21438</v>
      </c>
      <c r="E92" s="11">
        <v>3</v>
      </c>
      <c r="F92" s="12">
        <f t="shared" si="1"/>
        <v>3</v>
      </c>
      <c r="G92" s="12">
        <v>0</v>
      </c>
      <c r="H92" s="12">
        <v>0</v>
      </c>
      <c r="I92" s="13">
        <v>0</v>
      </c>
      <c r="J92" s="12">
        <v>0</v>
      </c>
      <c r="K92" s="12">
        <v>0</v>
      </c>
      <c r="L92" s="12">
        <v>0</v>
      </c>
      <c r="M92" s="12">
        <v>0</v>
      </c>
    </row>
    <row r="93" spans="1:13" ht="17.5" customHeight="1" x14ac:dyDescent="0.35">
      <c r="A93" s="8">
        <v>87</v>
      </c>
      <c r="B93" s="9" t="s">
        <v>102</v>
      </c>
      <c r="C93" s="10" t="str">
        <f>VLOOKUP(B93,[1]Sheet1!$A$1:$B$132,2,0)</f>
        <v>Active</v>
      </c>
      <c r="D93" s="11">
        <v>18435</v>
      </c>
      <c r="E93" s="11">
        <v>3</v>
      </c>
      <c r="F93" s="12">
        <f t="shared" si="1"/>
        <v>3</v>
      </c>
      <c r="G93" s="12">
        <v>0</v>
      </c>
      <c r="H93" s="12">
        <v>0</v>
      </c>
      <c r="I93" s="13">
        <v>0</v>
      </c>
      <c r="J93" s="12">
        <v>0</v>
      </c>
      <c r="K93" s="12">
        <v>0</v>
      </c>
      <c r="L93" s="12">
        <v>0</v>
      </c>
      <c r="M93" s="12">
        <v>0</v>
      </c>
    </row>
    <row r="94" spans="1:13" ht="17.5" customHeight="1" x14ac:dyDescent="0.35">
      <c r="A94" s="8">
        <v>88</v>
      </c>
      <c r="B94" s="9" t="s">
        <v>103</v>
      </c>
      <c r="C94" s="10" t="str">
        <f>VLOOKUP(B94,[1]Sheet1!$A$1:$B$132,2,0)</f>
        <v>Active</v>
      </c>
      <c r="D94" s="11">
        <v>45160</v>
      </c>
      <c r="E94" s="11">
        <v>3</v>
      </c>
      <c r="F94" s="12">
        <f t="shared" si="1"/>
        <v>3</v>
      </c>
      <c r="G94" s="12">
        <v>0</v>
      </c>
      <c r="H94" s="12">
        <v>0</v>
      </c>
      <c r="I94" s="13">
        <v>0</v>
      </c>
      <c r="J94" s="12">
        <v>0</v>
      </c>
      <c r="K94" s="12">
        <v>0</v>
      </c>
      <c r="L94" s="12">
        <v>0</v>
      </c>
      <c r="M94" s="12">
        <v>0</v>
      </c>
    </row>
    <row r="95" spans="1:13" ht="17.5" customHeight="1" x14ac:dyDescent="0.35">
      <c r="A95" s="8">
        <v>89</v>
      </c>
      <c r="B95" s="9" t="s">
        <v>104</v>
      </c>
      <c r="C95" s="10" t="str">
        <f>VLOOKUP(B95,[1]Sheet1!$A$1:$B$132,2,0)</f>
        <v>Active</v>
      </c>
      <c r="D95" s="11">
        <v>39295</v>
      </c>
      <c r="E95" s="11">
        <v>3</v>
      </c>
      <c r="F95" s="12">
        <f t="shared" si="1"/>
        <v>3</v>
      </c>
      <c r="G95" s="12">
        <v>0</v>
      </c>
      <c r="H95" s="12">
        <v>0</v>
      </c>
      <c r="I95" s="13">
        <v>0</v>
      </c>
      <c r="J95" s="12">
        <v>0</v>
      </c>
      <c r="K95" s="12">
        <v>0</v>
      </c>
      <c r="L95" s="12">
        <v>0</v>
      </c>
      <c r="M95" s="12">
        <v>0</v>
      </c>
    </row>
    <row r="96" spans="1:13" ht="17.5" customHeight="1" x14ac:dyDescent="0.35">
      <c r="A96" s="8">
        <v>90</v>
      </c>
      <c r="B96" s="9" t="s">
        <v>105</v>
      </c>
      <c r="C96" s="10" t="str">
        <f>VLOOKUP(B96,[1]Sheet1!$A$1:$B$132,2,0)</f>
        <v>Active</v>
      </c>
      <c r="D96" s="11">
        <v>21643</v>
      </c>
      <c r="E96" s="11">
        <v>3</v>
      </c>
      <c r="F96" s="12">
        <f t="shared" si="1"/>
        <v>3</v>
      </c>
      <c r="G96" s="12">
        <v>0</v>
      </c>
      <c r="H96" s="12">
        <v>0</v>
      </c>
      <c r="I96" s="13">
        <v>0</v>
      </c>
      <c r="J96" s="12">
        <v>0</v>
      </c>
      <c r="K96" s="12">
        <v>0</v>
      </c>
      <c r="L96" s="12">
        <v>0</v>
      </c>
      <c r="M96" s="12">
        <v>0</v>
      </c>
    </row>
    <row r="97" spans="1:13" ht="17.5" customHeight="1" x14ac:dyDescent="0.35">
      <c r="A97" s="8">
        <v>91</v>
      </c>
      <c r="B97" s="9" t="s">
        <v>106</v>
      </c>
      <c r="C97" s="10" t="str">
        <f>VLOOKUP(B97,[1]Sheet1!$A$1:$B$132,2,0)</f>
        <v>Active</v>
      </c>
      <c r="D97" s="11">
        <v>22881</v>
      </c>
      <c r="E97" s="11">
        <v>3</v>
      </c>
      <c r="F97" s="12">
        <f t="shared" si="1"/>
        <v>3</v>
      </c>
      <c r="G97" s="12">
        <v>0</v>
      </c>
      <c r="H97" s="12">
        <v>0</v>
      </c>
      <c r="I97" s="13">
        <v>0</v>
      </c>
      <c r="J97" s="12">
        <v>0</v>
      </c>
      <c r="K97" s="12">
        <v>0</v>
      </c>
      <c r="L97" s="12">
        <v>0</v>
      </c>
      <c r="M97" s="12">
        <v>0</v>
      </c>
    </row>
    <row r="98" spans="1:13" ht="17.5" customHeight="1" x14ac:dyDescent="0.35">
      <c r="A98" s="8">
        <v>92</v>
      </c>
      <c r="B98" s="9" t="s">
        <v>107</v>
      </c>
      <c r="C98" s="10" t="str">
        <f>VLOOKUP(B98,[1]Sheet1!$A$1:$B$132,2,0)</f>
        <v>Active</v>
      </c>
      <c r="D98" s="11">
        <v>92520</v>
      </c>
      <c r="E98" s="11">
        <v>3</v>
      </c>
      <c r="F98" s="12">
        <f t="shared" si="1"/>
        <v>3</v>
      </c>
      <c r="G98" s="12">
        <v>0</v>
      </c>
      <c r="H98" s="12">
        <v>0</v>
      </c>
      <c r="I98" s="13">
        <v>0</v>
      </c>
      <c r="J98" s="12">
        <v>0</v>
      </c>
      <c r="K98" s="12">
        <v>0</v>
      </c>
      <c r="L98" s="12">
        <v>0</v>
      </c>
      <c r="M98" s="12">
        <v>0</v>
      </c>
    </row>
    <row r="99" spans="1:13" ht="17.5" customHeight="1" x14ac:dyDescent="0.35">
      <c r="A99" s="8">
        <v>93</v>
      </c>
      <c r="B99" s="15" t="s">
        <v>108</v>
      </c>
      <c r="C99" s="10" t="str">
        <f>VLOOKUP(B99,[1]Sheet1!$A$1:$B$132,2,0)</f>
        <v>Omnibus</v>
      </c>
      <c r="D99" s="11">
        <v>5371</v>
      </c>
      <c r="E99" s="11">
        <v>3</v>
      </c>
      <c r="F99" s="12">
        <f t="shared" si="1"/>
        <v>3</v>
      </c>
      <c r="G99" s="12">
        <v>0</v>
      </c>
      <c r="H99" s="12">
        <v>0</v>
      </c>
      <c r="I99" s="13">
        <v>0</v>
      </c>
      <c r="J99" s="12">
        <v>0</v>
      </c>
      <c r="K99" s="12">
        <v>0</v>
      </c>
      <c r="L99" s="12">
        <v>0</v>
      </c>
      <c r="M99" s="12">
        <v>0</v>
      </c>
    </row>
    <row r="100" spans="1:13" ht="17.5" customHeight="1" x14ac:dyDescent="0.35">
      <c r="A100" s="8">
        <v>94</v>
      </c>
      <c r="B100" s="9" t="s">
        <v>109</v>
      </c>
      <c r="C100" s="10" t="str">
        <f>VLOOKUP(B100,[1]Sheet1!$A$1:$B$132,2,0)</f>
        <v>Active</v>
      </c>
      <c r="D100" s="11">
        <v>26144</v>
      </c>
      <c r="E100" s="11">
        <v>3</v>
      </c>
      <c r="F100" s="12">
        <f t="shared" si="1"/>
        <v>3</v>
      </c>
      <c r="G100" s="12">
        <v>0</v>
      </c>
      <c r="H100" s="12">
        <v>0</v>
      </c>
      <c r="I100" s="13">
        <v>0</v>
      </c>
      <c r="J100" s="12">
        <v>0</v>
      </c>
      <c r="K100" s="12">
        <v>0</v>
      </c>
      <c r="L100" s="12">
        <v>0</v>
      </c>
      <c r="M100" s="12">
        <v>0</v>
      </c>
    </row>
    <row r="101" spans="1:13" ht="17.5" customHeight="1" x14ac:dyDescent="0.35">
      <c r="A101" s="8">
        <v>95</v>
      </c>
      <c r="B101" s="9" t="s">
        <v>110</v>
      </c>
      <c r="C101" s="10" t="str">
        <f>VLOOKUP(B101,[1]Sheet1!$A$1:$B$132,2,0)</f>
        <v>Active</v>
      </c>
      <c r="D101" s="11">
        <v>7480</v>
      </c>
      <c r="E101" s="11">
        <v>3</v>
      </c>
      <c r="F101" s="12">
        <f t="shared" si="1"/>
        <v>3</v>
      </c>
      <c r="G101" s="12">
        <v>0</v>
      </c>
      <c r="H101" s="12">
        <v>0</v>
      </c>
      <c r="I101" s="13">
        <v>0</v>
      </c>
      <c r="J101" s="12">
        <v>0</v>
      </c>
      <c r="K101" s="12">
        <v>0</v>
      </c>
      <c r="L101" s="12">
        <v>0</v>
      </c>
      <c r="M101" s="12">
        <v>0</v>
      </c>
    </row>
    <row r="102" spans="1:13" ht="17.5" customHeight="1" x14ac:dyDescent="0.35">
      <c r="A102" s="8">
        <v>96</v>
      </c>
      <c r="B102" s="15" t="s">
        <v>111</v>
      </c>
      <c r="C102" s="10" t="s">
        <v>68</v>
      </c>
      <c r="D102" s="11">
        <v>36612</v>
      </c>
      <c r="E102" s="11">
        <v>3</v>
      </c>
      <c r="F102" s="12">
        <f t="shared" si="1"/>
        <v>3</v>
      </c>
      <c r="G102" s="12">
        <v>0</v>
      </c>
      <c r="H102" s="12">
        <v>0</v>
      </c>
      <c r="I102" s="13">
        <v>0</v>
      </c>
      <c r="J102" s="12">
        <v>0</v>
      </c>
      <c r="K102" s="12">
        <v>0</v>
      </c>
      <c r="L102" s="12">
        <v>0</v>
      </c>
      <c r="M102" s="12">
        <v>0</v>
      </c>
    </row>
    <row r="103" spans="1:13" ht="17.5" customHeight="1" x14ac:dyDescent="0.35">
      <c r="A103" s="8">
        <v>97</v>
      </c>
      <c r="B103" s="15" t="s">
        <v>112</v>
      </c>
      <c r="C103" s="10" t="str">
        <f>VLOOKUP(B103,[1]Sheet1!$A$1:$B$132,2,0)</f>
        <v>Active</v>
      </c>
      <c r="D103" s="11">
        <v>10690</v>
      </c>
      <c r="E103" s="11">
        <v>2</v>
      </c>
      <c r="F103" s="12">
        <f t="shared" si="1"/>
        <v>2</v>
      </c>
      <c r="G103" s="12">
        <v>0</v>
      </c>
      <c r="H103" s="12">
        <v>0</v>
      </c>
      <c r="I103" s="13">
        <v>0</v>
      </c>
      <c r="J103" s="12">
        <v>0</v>
      </c>
      <c r="K103" s="12">
        <v>0</v>
      </c>
      <c r="L103" s="12">
        <v>0</v>
      </c>
      <c r="M103" s="12">
        <v>0</v>
      </c>
    </row>
    <row r="104" spans="1:13" ht="17.5" customHeight="1" x14ac:dyDescent="0.35">
      <c r="A104" s="8">
        <v>98</v>
      </c>
      <c r="B104" s="9" t="s">
        <v>113</v>
      </c>
      <c r="C104" s="10" t="str">
        <f>VLOOKUP(B104,[1]Sheet1!$A$1:$B$132,2,0)</f>
        <v>Active</v>
      </c>
      <c r="D104" s="11">
        <v>2214</v>
      </c>
      <c r="E104" s="11">
        <v>2</v>
      </c>
      <c r="F104" s="12">
        <f t="shared" si="1"/>
        <v>2</v>
      </c>
      <c r="G104" s="12">
        <v>0</v>
      </c>
      <c r="H104" s="12">
        <v>0</v>
      </c>
      <c r="I104" s="13">
        <v>0</v>
      </c>
      <c r="J104" s="12">
        <v>0</v>
      </c>
      <c r="K104" s="12">
        <v>0</v>
      </c>
      <c r="L104" s="12">
        <v>0</v>
      </c>
      <c r="M104" s="12">
        <v>0</v>
      </c>
    </row>
    <row r="105" spans="1:13" ht="17.5" customHeight="1" x14ac:dyDescent="0.35">
      <c r="A105" s="8">
        <v>99</v>
      </c>
      <c r="B105" s="9" t="s">
        <v>114</v>
      </c>
      <c r="C105" s="10" t="str">
        <f>VLOOKUP(B105,[1]Sheet1!$A$1:$B$132,2,0)</f>
        <v>Active</v>
      </c>
      <c r="D105" s="11">
        <v>4713</v>
      </c>
      <c r="E105" s="11">
        <v>2</v>
      </c>
      <c r="F105" s="12">
        <f t="shared" si="1"/>
        <v>2</v>
      </c>
      <c r="G105" s="12">
        <v>0</v>
      </c>
      <c r="H105" s="12">
        <v>0</v>
      </c>
      <c r="I105" s="13">
        <v>0</v>
      </c>
      <c r="J105" s="12">
        <v>0</v>
      </c>
      <c r="K105" s="12">
        <v>0</v>
      </c>
      <c r="L105" s="12">
        <v>0</v>
      </c>
      <c r="M105" s="12">
        <v>0</v>
      </c>
    </row>
    <row r="106" spans="1:13" ht="17.5" customHeight="1" x14ac:dyDescent="0.35">
      <c r="A106" s="8">
        <v>100</v>
      </c>
      <c r="B106" s="15" t="s">
        <v>115</v>
      </c>
      <c r="C106" s="10" t="str">
        <f>VLOOKUP(B106,[1]Sheet1!$A$1:$B$132,2,0)</f>
        <v>Active</v>
      </c>
      <c r="D106" s="11">
        <v>4157</v>
      </c>
      <c r="E106" s="11">
        <v>2</v>
      </c>
      <c r="F106" s="12">
        <f t="shared" si="1"/>
        <v>2</v>
      </c>
      <c r="G106" s="12">
        <v>0</v>
      </c>
      <c r="H106" s="12">
        <v>0</v>
      </c>
      <c r="I106" s="13">
        <v>0</v>
      </c>
      <c r="J106" s="12">
        <v>0</v>
      </c>
      <c r="K106" s="12">
        <v>0</v>
      </c>
      <c r="L106" s="12">
        <v>0</v>
      </c>
      <c r="M106" s="12">
        <v>0</v>
      </c>
    </row>
    <row r="107" spans="1:13" ht="17.5" customHeight="1" x14ac:dyDescent="0.35">
      <c r="A107" s="8">
        <v>101</v>
      </c>
      <c r="B107" s="15" t="s">
        <v>116</v>
      </c>
      <c r="C107" s="10" t="str">
        <f>VLOOKUP(B107,[1]Sheet1!$A$1:$B$132,2,0)</f>
        <v>Omnibus</v>
      </c>
      <c r="D107" s="11">
        <v>888</v>
      </c>
      <c r="E107" s="11">
        <v>2</v>
      </c>
      <c r="F107" s="12">
        <f t="shared" si="1"/>
        <v>2</v>
      </c>
      <c r="G107" s="12">
        <v>0</v>
      </c>
      <c r="H107" s="12">
        <v>0</v>
      </c>
      <c r="I107" s="13">
        <v>0</v>
      </c>
      <c r="J107" s="12">
        <v>0</v>
      </c>
      <c r="K107" s="12">
        <v>0</v>
      </c>
      <c r="L107" s="12">
        <v>0</v>
      </c>
      <c r="M107" s="12">
        <v>0</v>
      </c>
    </row>
    <row r="108" spans="1:13" ht="17.5" customHeight="1" x14ac:dyDescent="0.35">
      <c r="A108" s="8">
        <v>102</v>
      </c>
      <c r="B108" s="9" t="s">
        <v>117</v>
      </c>
      <c r="C108" s="10" t="str">
        <f>VLOOKUP(B108,[1]Sheet1!$A$1:$B$132,2,0)</f>
        <v>Active</v>
      </c>
      <c r="D108" s="11">
        <v>3148</v>
      </c>
      <c r="E108" s="11">
        <v>2</v>
      </c>
      <c r="F108" s="12">
        <f t="shared" si="1"/>
        <v>2</v>
      </c>
      <c r="G108" s="12">
        <v>0</v>
      </c>
      <c r="H108" s="12">
        <v>0</v>
      </c>
      <c r="I108" s="13">
        <v>0</v>
      </c>
      <c r="J108" s="12">
        <v>0</v>
      </c>
      <c r="K108" s="12">
        <v>0</v>
      </c>
      <c r="L108" s="12">
        <v>0</v>
      </c>
      <c r="M108" s="12">
        <v>0</v>
      </c>
    </row>
    <row r="109" spans="1:13" ht="17.5" customHeight="1" x14ac:dyDescent="0.35">
      <c r="A109" s="8">
        <v>103</v>
      </c>
      <c r="B109" s="9" t="s">
        <v>118</v>
      </c>
      <c r="C109" s="10" t="str">
        <f>VLOOKUP(B109,[1]Sheet1!$A$1:$B$132,2,0)</f>
        <v>Active</v>
      </c>
      <c r="D109" s="11">
        <v>27346</v>
      </c>
      <c r="E109" s="11">
        <v>2</v>
      </c>
      <c r="F109" s="12">
        <f t="shared" si="1"/>
        <v>2</v>
      </c>
      <c r="G109" s="12">
        <v>0</v>
      </c>
      <c r="H109" s="12">
        <v>0</v>
      </c>
      <c r="I109" s="13">
        <v>0</v>
      </c>
      <c r="J109" s="12">
        <v>0</v>
      </c>
      <c r="K109" s="12">
        <v>0</v>
      </c>
      <c r="L109" s="12">
        <v>0</v>
      </c>
      <c r="M109" s="12">
        <v>0</v>
      </c>
    </row>
    <row r="110" spans="1:13" ht="17.5" customHeight="1" x14ac:dyDescent="0.35">
      <c r="A110" s="8">
        <v>104</v>
      </c>
      <c r="B110" s="15" t="s">
        <v>119</v>
      </c>
      <c r="C110" s="10" t="str">
        <f>VLOOKUP(B110,[1]Sheet1!$A$1:$B$132,2,0)</f>
        <v>Active</v>
      </c>
      <c r="D110" s="11">
        <v>6447</v>
      </c>
      <c r="E110" s="11">
        <v>2</v>
      </c>
      <c r="F110" s="12">
        <f t="shared" si="1"/>
        <v>2</v>
      </c>
      <c r="G110" s="12">
        <v>0</v>
      </c>
      <c r="H110" s="12">
        <v>0</v>
      </c>
      <c r="I110" s="13">
        <v>0</v>
      </c>
      <c r="J110" s="12">
        <v>0</v>
      </c>
      <c r="K110" s="12">
        <v>0</v>
      </c>
      <c r="L110" s="12">
        <v>0</v>
      </c>
      <c r="M110" s="12">
        <v>0</v>
      </c>
    </row>
    <row r="111" spans="1:13" ht="17.5" customHeight="1" x14ac:dyDescent="0.35">
      <c r="A111" s="8">
        <v>105</v>
      </c>
      <c r="B111" s="15" t="s">
        <v>120</v>
      </c>
      <c r="C111" s="10" t="str">
        <f>VLOOKUP(B111,[1]Sheet1!$A$1:$B$132,2,0)</f>
        <v>Active</v>
      </c>
      <c r="D111" s="11">
        <v>986</v>
      </c>
      <c r="E111" s="11">
        <v>2</v>
      </c>
      <c r="F111" s="12">
        <f t="shared" si="1"/>
        <v>2</v>
      </c>
      <c r="G111" s="12">
        <v>0</v>
      </c>
      <c r="H111" s="12">
        <v>0</v>
      </c>
      <c r="I111" s="13">
        <v>0</v>
      </c>
      <c r="J111" s="12">
        <v>0</v>
      </c>
      <c r="K111" s="12">
        <v>0</v>
      </c>
      <c r="L111" s="12">
        <v>0</v>
      </c>
      <c r="M111" s="12">
        <v>0</v>
      </c>
    </row>
    <row r="112" spans="1:13" ht="17.5" customHeight="1" x14ac:dyDescent="0.35">
      <c r="A112" s="8">
        <v>106</v>
      </c>
      <c r="B112" s="9" t="s">
        <v>121</v>
      </c>
      <c r="C112" s="10" t="str">
        <f>VLOOKUP(B112,[1]Sheet1!$A$1:$B$132,2,0)</f>
        <v>Active</v>
      </c>
      <c r="D112" s="11">
        <v>30837</v>
      </c>
      <c r="E112" s="11">
        <v>2</v>
      </c>
      <c r="F112" s="12">
        <f t="shared" si="1"/>
        <v>2</v>
      </c>
      <c r="G112" s="12">
        <v>0</v>
      </c>
      <c r="H112" s="12">
        <v>0</v>
      </c>
      <c r="I112" s="13">
        <v>0</v>
      </c>
      <c r="J112" s="12">
        <v>0</v>
      </c>
      <c r="K112" s="12">
        <v>0</v>
      </c>
      <c r="L112" s="12">
        <v>0</v>
      </c>
      <c r="M112" s="12">
        <v>0</v>
      </c>
    </row>
    <row r="113" spans="1:13" ht="17.5" customHeight="1" x14ac:dyDescent="0.35">
      <c r="A113" s="8">
        <v>107</v>
      </c>
      <c r="B113" s="15" t="s">
        <v>122</v>
      </c>
      <c r="C113" s="10" t="str">
        <f>VLOOKUP(B113,[1]Sheet1!$A$1:$B$132,2,0)</f>
        <v>Active</v>
      </c>
      <c r="D113" s="11">
        <v>7666</v>
      </c>
      <c r="E113" s="11">
        <v>2</v>
      </c>
      <c r="F113" s="12">
        <f t="shared" si="1"/>
        <v>2</v>
      </c>
      <c r="G113" s="12">
        <v>0</v>
      </c>
      <c r="H113" s="12">
        <v>0</v>
      </c>
      <c r="I113" s="13">
        <v>0</v>
      </c>
      <c r="J113" s="12">
        <v>0</v>
      </c>
      <c r="K113" s="12">
        <v>0</v>
      </c>
      <c r="L113" s="12">
        <v>0</v>
      </c>
      <c r="M113" s="12">
        <v>0</v>
      </c>
    </row>
    <row r="114" spans="1:13" ht="17.5" customHeight="1" x14ac:dyDescent="0.35">
      <c r="A114" s="8">
        <v>108</v>
      </c>
      <c r="B114" s="9" t="s">
        <v>123</v>
      </c>
      <c r="C114" s="10" t="str">
        <f>VLOOKUP(B114,[1]Sheet1!$A$1:$B$132,2,0)</f>
        <v>Active</v>
      </c>
      <c r="D114" s="11">
        <v>14378</v>
      </c>
      <c r="E114" s="11">
        <v>2</v>
      </c>
      <c r="F114" s="12">
        <f t="shared" si="1"/>
        <v>2</v>
      </c>
      <c r="G114" s="12">
        <v>0</v>
      </c>
      <c r="H114" s="12">
        <v>0</v>
      </c>
      <c r="I114" s="13">
        <v>0</v>
      </c>
      <c r="J114" s="12">
        <v>0</v>
      </c>
      <c r="K114" s="12">
        <v>0</v>
      </c>
      <c r="L114" s="12">
        <v>0</v>
      </c>
      <c r="M114" s="12">
        <v>0</v>
      </c>
    </row>
    <row r="115" spans="1:13" ht="17.5" customHeight="1" x14ac:dyDescent="0.35">
      <c r="A115" s="8">
        <v>109</v>
      </c>
      <c r="B115" s="9" t="s">
        <v>124</v>
      </c>
      <c r="C115" s="10" t="str">
        <f>VLOOKUP(B115,[1]Sheet1!$A$1:$B$132,2,0)</f>
        <v>Active</v>
      </c>
      <c r="D115" s="11">
        <v>19542</v>
      </c>
      <c r="E115" s="11">
        <v>2</v>
      </c>
      <c r="F115" s="12">
        <f t="shared" si="1"/>
        <v>2</v>
      </c>
      <c r="G115" s="12">
        <v>0</v>
      </c>
      <c r="H115" s="12">
        <v>0</v>
      </c>
      <c r="I115" s="13">
        <v>0</v>
      </c>
      <c r="J115" s="12">
        <v>0</v>
      </c>
      <c r="K115" s="12">
        <v>0</v>
      </c>
      <c r="L115" s="12">
        <v>0</v>
      </c>
      <c r="M115" s="12">
        <v>0</v>
      </c>
    </row>
    <row r="116" spans="1:13" ht="17.5" customHeight="1" x14ac:dyDescent="0.35">
      <c r="A116" s="8">
        <v>110</v>
      </c>
      <c r="B116" s="15" t="s">
        <v>125</v>
      </c>
      <c r="C116" s="10" t="str">
        <f>VLOOKUP(B116,[1]Sheet1!$A$1:$B$132,2,0)</f>
        <v>Active</v>
      </c>
      <c r="D116" s="11">
        <v>23205</v>
      </c>
      <c r="E116" s="11">
        <v>2</v>
      </c>
      <c r="F116" s="12">
        <f t="shared" si="1"/>
        <v>2</v>
      </c>
      <c r="G116" s="12">
        <v>0</v>
      </c>
      <c r="H116" s="12">
        <v>0</v>
      </c>
      <c r="I116" s="13">
        <v>0</v>
      </c>
      <c r="J116" s="12">
        <v>0</v>
      </c>
      <c r="K116" s="12">
        <v>0</v>
      </c>
      <c r="L116" s="12">
        <v>0</v>
      </c>
      <c r="M116" s="12">
        <v>0</v>
      </c>
    </row>
    <row r="117" spans="1:13" ht="17.5" customHeight="1" x14ac:dyDescent="0.35">
      <c r="A117" s="8">
        <v>111</v>
      </c>
      <c r="B117" s="9" t="s">
        <v>126</v>
      </c>
      <c r="C117" s="10" t="str">
        <f>VLOOKUP(B117,[1]Sheet1!$A$1:$B$132,2,0)</f>
        <v>Active</v>
      </c>
      <c r="D117" s="11">
        <v>536</v>
      </c>
      <c r="E117" s="11">
        <v>2</v>
      </c>
      <c r="F117" s="12">
        <f t="shared" si="1"/>
        <v>2</v>
      </c>
      <c r="G117" s="12">
        <v>0</v>
      </c>
      <c r="H117" s="12">
        <v>0</v>
      </c>
      <c r="I117" s="13">
        <v>0</v>
      </c>
      <c r="J117" s="12">
        <v>0</v>
      </c>
      <c r="K117" s="12">
        <v>0</v>
      </c>
      <c r="L117" s="12">
        <v>0</v>
      </c>
      <c r="M117" s="12">
        <v>0</v>
      </c>
    </row>
    <row r="118" spans="1:13" ht="17.5" customHeight="1" x14ac:dyDescent="0.35">
      <c r="A118" s="8">
        <v>112</v>
      </c>
      <c r="B118" s="9" t="s">
        <v>127</v>
      </c>
      <c r="C118" s="10" t="str">
        <f>VLOOKUP(B118,[1]Sheet1!$A$1:$B$132,2,0)</f>
        <v>Active</v>
      </c>
      <c r="D118" s="11">
        <v>7189</v>
      </c>
      <c r="E118" s="11">
        <v>2</v>
      </c>
      <c r="F118" s="12">
        <f t="shared" si="1"/>
        <v>2</v>
      </c>
      <c r="G118" s="12">
        <v>0</v>
      </c>
      <c r="H118" s="12">
        <v>0</v>
      </c>
      <c r="I118" s="13">
        <v>0</v>
      </c>
      <c r="J118" s="12">
        <v>0</v>
      </c>
      <c r="K118" s="12">
        <v>0</v>
      </c>
      <c r="L118" s="12">
        <v>0</v>
      </c>
      <c r="M118" s="12">
        <v>0</v>
      </c>
    </row>
    <row r="119" spans="1:13" ht="17.5" customHeight="1" x14ac:dyDescent="0.35">
      <c r="A119" s="8">
        <v>113</v>
      </c>
      <c r="B119" s="15" t="s">
        <v>128</v>
      </c>
      <c r="C119" s="10" t="s">
        <v>68</v>
      </c>
      <c r="D119" s="13">
        <v>5777</v>
      </c>
      <c r="E119" s="11">
        <v>2</v>
      </c>
      <c r="F119" s="12">
        <f t="shared" si="1"/>
        <v>2</v>
      </c>
      <c r="G119" s="12">
        <v>0</v>
      </c>
      <c r="H119" s="12">
        <v>0</v>
      </c>
      <c r="I119" s="13">
        <v>0</v>
      </c>
      <c r="J119" s="12">
        <v>0</v>
      </c>
      <c r="K119" s="12">
        <v>0</v>
      </c>
      <c r="L119" s="12">
        <v>0</v>
      </c>
      <c r="M119" s="12">
        <v>0</v>
      </c>
    </row>
    <row r="120" spans="1:13" ht="17.5" customHeight="1" x14ac:dyDescent="0.35">
      <c r="A120" s="8">
        <v>114</v>
      </c>
      <c r="B120" s="15" t="s">
        <v>129</v>
      </c>
      <c r="C120" s="10" t="s">
        <v>68</v>
      </c>
      <c r="D120" s="13">
        <v>1546</v>
      </c>
      <c r="E120" s="11">
        <v>2</v>
      </c>
      <c r="F120" s="12">
        <f t="shared" si="1"/>
        <v>2</v>
      </c>
      <c r="G120" s="12">
        <v>0</v>
      </c>
      <c r="H120" s="12">
        <v>0</v>
      </c>
      <c r="I120" s="13">
        <v>0</v>
      </c>
      <c r="J120" s="12">
        <v>0</v>
      </c>
      <c r="K120" s="12">
        <v>0</v>
      </c>
      <c r="L120" s="12">
        <v>0</v>
      </c>
      <c r="M120" s="12">
        <v>0</v>
      </c>
    </row>
    <row r="121" spans="1:13" ht="17.5" customHeight="1" x14ac:dyDescent="0.35">
      <c r="A121" s="8">
        <v>115</v>
      </c>
      <c r="B121" s="15" t="s">
        <v>130</v>
      </c>
      <c r="C121" s="10" t="s">
        <v>68</v>
      </c>
      <c r="D121" s="13">
        <v>1534</v>
      </c>
      <c r="E121" s="11">
        <v>2</v>
      </c>
      <c r="F121" s="12">
        <f t="shared" si="1"/>
        <v>2</v>
      </c>
      <c r="G121" s="12">
        <v>0</v>
      </c>
      <c r="H121" s="12">
        <v>0</v>
      </c>
      <c r="I121" s="13">
        <v>0</v>
      </c>
      <c r="J121" s="12">
        <v>0</v>
      </c>
      <c r="K121" s="12">
        <v>0</v>
      </c>
      <c r="L121" s="12">
        <v>0</v>
      </c>
      <c r="M121" s="12">
        <v>0</v>
      </c>
    </row>
    <row r="122" spans="1:13" ht="15" customHeight="1" x14ac:dyDescent="0.35">
      <c r="A122" s="8">
        <v>116</v>
      </c>
      <c r="B122" s="15" t="s">
        <v>131</v>
      </c>
      <c r="C122" s="10" t="s">
        <v>68</v>
      </c>
      <c r="D122" s="13">
        <v>18943</v>
      </c>
      <c r="E122" s="11">
        <v>2</v>
      </c>
      <c r="F122" s="12">
        <f t="shared" si="1"/>
        <v>2</v>
      </c>
      <c r="G122" s="12">
        <v>0</v>
      </c>
      <c r="H122" s="12">
        <v>0</v>
      </c>
      <c r="I122" s="13">
        <v>0</v>
      </c>
      <c r="J122" s="12">
        <v>0</v>
      </c>
      <c r="K122" s="12">
        <v>0</v>
      </c>
      <c r="L122" s="12">
        <v>0</v>
      </c>
      <c r="M122" s="12">
        <v>0</v>
      </c>
    </row>
    <row r="123" spans="1:13" x14ac:dyDescent="0.35">
      <c r="A123" s="8">
        <v>117</v>
      </c>
      <c r="B123" s="15" t="s">
        <v>132</v>
      </c>
      <c r="C123" s="10" t="s">
        <v>68</v>
      </c>
      <c r="D123" s="13">
        <v>5</v>
      </c>
      <c r="E123" s="11">
        <v>2</v>
      </c>
      <c r="F123" s="12">
        <f t="shared" si="1"/>
        <v>2</v>
      </c>
      <c r="G123" s="12">
        <v>0</v>
      </c>
      <c r="H123" s="12">
        <v>0</v>
      </c>
      <c r="I123" s="13">
        <v>0</v>
      </c>
      <c r="J123" s="12">
        <v>0</v>
      </c>
      <c r="K123" s="12">
        <v>0</v>
      </c>
      <c r="L123" s="12">
        <v>0</v>
      </c>
      <c r="M123" s="12">
        <v>0</v>
      </c>
    </row>
    <row r="124" spans="1:13" x14ac:dyDescent="0.35">
      <c r="A124" s="8">
        <v>118</v>
      </c>
      <c r="B124" s="9" t="s">
        <v>133</v>
      </c>
      <c r="C124" s="10" t="str">
        <f>VLOOKUP(B124,[1]Sheet1!$A$1:$B$132,2,0)</f>
        <v>Active</v>
      </c>
      <c r="D124" s="11">
        <v>38676</v>
      </c>
      <c r="E124" s="11">
        <v>1</v>
      </c>
      <c r="F124" s="12">
        <f t="shared" si="1"/>
        <v>1</v>
      </c>
      <c r="G124" s="12">
        <v>0</v>
      </c>
      <c r="H124" s="12">
        <v>0</v>
      </c>
      <c r="I124" s="13">
        <v>0</v>
      </c>
      <c r="J124" s="12">
        <v>0</v>
      </c>
      <c r="K124" s="12">
        <v>0</v>
      </c>
      <c r="L124" s="12">
        <v>0</v>
      </c>
      <c r="M124" s="12">
        <v>0</v>
      </c>
    </row>
    <row r="125" spans="1:13" x14ac:dyDescent="0.35">
      <c r="A125" s="8">
        <v>119</v>
      </c>
      <c r="B125" s="9" t="s">
        <v>134</v>
      </c>
      <c r="C125" s="10" t="str">
        <f>VLOOKUP(B125,[1]Sheet1!$A$1:$B$132,2,0)</f>
        <v>Active</v>
      </c>
      <c r="D125" s="11">
        <v>8116</v>
      </c>
      <c r="E125" s="11">
        <v>1</v>
      </c>
      <c r="F125" s="12">
        <f t="shared" si="1"/>
        <v>1</v>
      </c>
      <c r="G125" s="12">
        <v>0</v>
      </c>
      <c r="H125" s="12">
        <v>0</v>
      </c>
      <c r="I125" s="13">
        <v>0</v>
      </c>
      <c r="J125" s="12">
        <v>0</v>
      </c>
      <c r="K125" s="12">
        <v>0</v>
      </c>
      <c r="L125" s="12">
        <v>0</v>
      </c>
      <c r="M125" s="12">
        <v>0</v>
      </c>
    </row>
    <row r="126" spans="1:13" x14ac:dyDescent="0.35">
      <c r="A126" s="8">
        <v>120</v>
      </c>
      <c r="B126" s="14" t="s">
        <v>135</v>
      </c>
      <c r="C126" s="10" t="str">
        <f>VLOOKUP(B126,[1]Sheet1!$A$1:$B$132,2,0)</f>
        <v>Active</v>
      </c>
      <c r="D126" s="11">
        <v>11819</v>
      </c>
      <c r="E126" s="11">
        <v>1</v>
      </c>
      <c r="F126" s="12">
        <f t="shared" si="1"/>
        <v>1</v>
      </c>
      <c r="G126" s="12">
        <v>0</v>
      </c>
      <c r="H126" s="12">
        <v>0</v>
      </c>
      <c r="I126" s="13">
        <v>0</v>
      </c>
      <c r="J126" s="12">
        <v>0</v>
      </c>
      <c r="K126" s="12">
        <v>0</v>
      </c>
      <c r="L126" s="12">
        <v>0</v>
      </c>
      <c r="M126" s="12">
        <v>0</v>
      </c>
    </row>
    <row r="127" spans="1:13" x14ac:dyDescent="0.35">
      <c r="A127" s="8">
        <v>121</v>
      </c>
      <c r="B127" s="15" t="s">
        <v>136</v>
      </c>
      <c r="C127" s="10" t="str">
        <f>VLOOKUP(B127,[1]Sheet1!$A$1:$B$132,2,0)</f>
        <v>Active</v>
      </c>
      <c r="D127" s="11">
        <v>3148</v>
      </c>
      <c r="E127" s="11">
        <v>1</v>
      </c>
      <c r="F127" s="12">
        <f t="shared" si="1"/>
        <v>1</v>
      </c>
      <c r="G127" s="12">
        <v>0</v>
      </c>
      <c r="H127" s="12">
        <v>0</v>
      </c>
      <c r="I127" s="13">
        <v>0</v>
      </c>
      <c r="J127" s="12">
        <v>0</v>
      </c>
      <c r="K127" s="12">
        <v>0</v>
      </c>
      <c r="L127" s="12">
        <v>0</v>
      </c>
      <c r="M127" s="12">
        <v>0</v>
      </c>
    </row>
    <row r="128" spans="1:13" x14ac:dyDescent="0.35">
      <c r="A128" s="8">
        <v>122</v>
      </c>
      <c r="B128" s="15" t="s">
        <v>137</v>
      </c>
      <c r="C128" s="10" t="str">
        <f>VLOOKUP(B128,[1]Sheet1!$A$1:$B$132,2,0)</f>
        <v>Active</v>
      </c>
      <c r="D128" s="11">
        <v>6353</v>
      </c>
      <c r="E128" s="11">
        <v>1</v>
      </c>
      <c r="F128" s="12">
        <f t="shared" si="1"/>
        <v>1</v>
      </c>
      <c r="G128" s="12">
        <v>0</v>
      </c>
      <c r="H128" s="12">
        <v>0</v>
      </c>
      <c r="I128" s="13">
        <v>0</v>
      </c>
      <c r="J128" s="12">
        <v>0</v>
      </c>
      <c r="K128" s="12">
        <v>0</v>
      </c>
      <c r="L128" s="12">
        <v>0</v>
      </c>
      <c r="M128" s="12">
        <v>0</v>
      </c>
    </row>
    <row r="129" spans="1:13" x14ac:dyDescent="0.35">
      <c r="A129" s="8">
        <v>123</v>
      </c>
      <c r="B129" s="9" t="s">
        <v>138</v>
      </c>
      <c r="C129" s="10" t="str">
        <f>VLOOKUP(B129,[1]Sheet1!$A$1:$B$132,2,0)</f>
        <v>Omnibus</v>
      </c>
      <c r="D129" s="11">
        <v>604</v>
      </c>
      <c r="E129" s="11">
        <v>1</v>
      </c>
      <c r="F129" s="12">
        <f t="shared" si="1"/>
        <v>1</v>
      </c>
      <c r="G129" s="12">
        <v>0</v>
      </c>
      <c r="H129" s="12">
        <v>0</v>
      </c>
      <c r="I129" s="13">
        <v>0</v>
      </c>
      <c r="J129" s="12">
        <v>0</v>
      </c>
      <c r="K129" s="12">
        <v>0</v>
      </c>
      <c r="L129" s="12">
        <v>0</v>
      </c>
      <c r="M129" s="12">
        <v>0</v>
      </c>
    </row>
    <row r="130" spans="1:13" x14ac:dyDescent="0.35">
      <c r="A130" s="8">
        <v>124</v>
      </c>
      <c r="B130" s="9" t="s">
        <v>139</v>
      </c>
      <c r="C130" s="10" t="str">
        <f>VLOOKUP(B130,[1]Sheet1!$A$1:$B$132,2,0)</f>
        <v>Active</v>
      </c>
      <c r="D130" s="11">
        <v>683</v>
      </c>
      <c r="E130" s="11">
        <v>1</v>
      </c>
      <c r="F130" s="12">
        <f t="shared" si="1"/>
        <v>1</v>
      </c>
      <c r="G130" s="12">
        <v>0</v>
      </c>
      <c r="H130" s="12">
        <v>0</v>
      </c>
      <c r="I130" s="13">
        <v>0</v>
      </c>
      <c r="J130" s="12">
        <v>0</v>
      </c>
      <c r="K130" s="12">
        <v>0</v>
      </c>
      <c r="L130" s="12">
        <v>0</v>
      </c>
      <c r="M130" s="12">
        <v>0</v>
      </c>
    </row>
    <row r="131" spans="1:13" x14ac:dyDescent="0.35">
      <c r="A131" s="8">
        <v>125</v>
      </c>
      <c r="B131" s="9" t="s">
        <v>140</v>
      </c>
      <c r="C131" s="10" t="str">
        <f>VLOOKUP(B131,[1]Sheet1!$A$1:$B$132,2,0)</f>
        <v>Active</v>
      </c>
      <c r="D131" s="11">
        <v>26372</v>
      </c>
      <c r="E131" s="11">
        <v>1</v>
      </c>
      <c r="F131" s="12">
        <f t="shared" si="1"/>
        <v>1</v>
      </c>
      <c r="G131" s="12">
        <v>0</v>
      </c>
      <c r="H131" s="12">
        <v>0</v>
      </c>
      <c r="I131" s="13">
        <v>0</v>
      </c>
      <c r="J131" s="12">
        <v>0</v>
      </c>
      <c r="K131" s="12">
        <v>0</v>
      </c>
      <c r="L131" s="12">
        <v>0</v>
      </c>
      <c r="M131" s="12">
        <v>0</v>
      </c>
    </row>
    <row r="132" spans="1:13" x14ac:dyDescent="0.35">
      <c r="A132" s="8">
        <v>126</v>
      </c>
      <c r="B132" s="9" t="s">
        <v>141</v>
      </c>
      <c r="C132" s="10" t="str">
        <f>VLOOKUP(B132,[1]Sheet1!$A$1:$B$132,2,0)</f>
        <v>Active</v>
      </c>
      <c r="D132" s="11">
        <v>845</v>
      </c>
      <c r="E132" s="11">
        <v>1</v>
      </c>
      <c r="F132" s="12">
        <f t="shared" si="1"/>
        <v>1</v>
      </c>
      <c r="G132" s="12">
        <v>0</v>
      </c>
      <c r="H132" s="12">
        <v>0</v>
      </c>
      <c r="I132" s="13">
        <v>0</v>
      </c>
      <c r="J132" s="12">
        <v>0</v>
      </c>
      <c r="K132" s="12">
        <v>0</v>
      </c>
      <c r="L132" s="12">
        <v>0</v>
      </c>
      <c r="M132" s="12">
        <v>0</v>
      </c>
    </row>
    <row r="133" spans="1:13" x14ac:dyDescent="0.35">
      <c r="A133" s="8">
        <v>127</v>
      </c>
      <c r="B133" s="15" t="s">
        <v>142</v>
      </c>
      <c r="C133" s="10" t="str">
        <f>VLOOKUP(B133,[1]Sheet1!$A$1:$B$132,2,0)</f>
        <v>Active</v>
      </c>
      <c r="D133" s="11">
        <v>5902</v>
      </c>
      <c r="E133" s="11">
        <v>1</v>
      </c>
      <c r="F133" s="12">
        <f t="shared" si="1"/>
        <v>1</v>
      </c>
      <c r="G133" s="12">
        <v>0</v>
      </c>
      <c r="H133" s="12">
        <v>0</v>
      </c>
      <c r="I133" s="13">
        <v>0</v>
      </c>
      <c r="J133" s="12">
        <v>0</v>
      </c>
      <c r="K133" s="12">
        <v>0</v>
      </c>
      <c r="L133" s="12">
        <v>0</v>
      </c>
      <c r="M133" s="12">
        <v>0</v>
      </c>
    </row>
    <row r="134" spans="1:13" x14ac:dyDescent="0.35">
      <c r="A134" s="8">
        <v>128</v>
      </c>
      <c r="B134" s="15" t="s">
        <v>143</v>
      </c>
      <c r="C134" s="10" t="str">
        <f>VLOOKUP(B134,[1]Sheet1!$A$1:$B$132,2,0)</f>
        <v>Active</v>
      </c>
      <c r="D134" s="11">
        <v>10318</v>
      </c>
      <c r="E134" s="11">
        <v>1</v>
      </c>
      <c r="F134" s="12">
        <f t="shared" si="1"/>
        <v>1</v>
      </c>
      <c r="G134" s="12">
        <v>0</v>
      </c>
      <c r="H134" s="12">
        <v>0</v>
      </c>
      <c r="I134" s="13">
        <v>0</v>
      </c>
      <c r="J134" s="12">
        <v>0</v>
      </c>
      <c r="K134" s="12">
        <v>0</v>
      </c>
      <c r="L134" s="12">
        <v>0</v>
      </c>
      <c r="M134" s="12">
        <v>0</v>
      </c>
    </row>
    <row r="135" spans="1:13" x14ac:dyDescent="0.35">
      <c r="A135" s="8">
        <v>129</v>
      </c>
      <c r="B135" s="9" t="s">
        <v>144</v>
      </c>
      <c r="C135" s="10" t="str">
        <f>VLOOKUP(B135,[1]Sheet1!$A$1:$B$132,2,0)</f>
        <v>Active</v>
      </c>
      <c r="D135" s="11">
        <v>7812</v>
      </c>
      <c r="E135" s="11">
        <v>1</v>
      </c>
      <c r="F135" s="12">
        <f t="shared" si="1"/>
        <v>1</v>
      </c>
      <c r="G135" s="12">
        <v>0</v>
      </c>
      <c r="H135" s="12">
        <v>0</v>
      </c>
      <c r="I135" s="13">
        <v>0</v>
      </c>
      <c r="J135" s="12">
        <v>0</v>
      </c>
      <c r="K135" s="12">
        <v>0</v>
      </c>
      <c r="L135" s="12">
        <v>0</v>
      </c>
      <c r="M135" s="12">
        <v>0</v>
      </c>
    </row>
    <row r="136" spans="1:13" x14ac:dyDescent="0.35">
      <c r="A136" s="8">
        <v>130</v>
      </c>
      <c r="B136" s="9" t="s">
        <v>145</v>
      </c>
      <c r="C136" s="10" t="str">
        <f>VLOOKUP(B136,[1]Sheet1!$A$1:$B$132,2,0)</f>
        <v>Active</v>
      </c>
      <c r="D136" s="11">
        <v>8409</v>
      </c>
      <c r="E136" s="11">
        <v>1</v>
      </c>
      <c r="F136" s="12">
        <f t="shared" ref="F136:F156" si="2">+E136-I136</f>
        <v>1</v>
      </c>
      <c r="G136" s="12">
        <v>0</v>
      </c>
      <c r="H136" s="12">
        <v>0</v>
      </c>
      <c r="I136" s="13">
        <v>0</v>
      </c>
      <c r="J136" s="12">
        <v>0</v>
      </c>
      <c r="K136" s="12">
        <v>0</v>
      </c>
      <c r="L136" s="12">
        <v>0</v>
      </c>
      <c r="M136" s="12">
        <v>0</v>
      </c>
    </row>
    <row r="137" spans="1:13" x14ac:dyDescent="0.35">
      <c r="A137" s="8">
        <v>131</v>
      </c>
      <c r="B137" s="14" t="s">
        <v>146</v>
      </c>
      <c r="C137" s="10" t="str">
        <f>VLOOKUP(B137,[1]Sheet1!$A$1:$B$132,2,0)</f>
        <v>Active</v>
      </c>
      <c r="D137" s="11">
        <v>5212</v>
      </c>
      <c r="E137" s="11">
        <v>1</v>
      </c>
      <c r="F137" s="12">
        <f t="shared" si="2"/>
        <v>1</v>
      </c>
      <c r="G137" s="12">
        <v>0</v>
      </c>
      <c r="H137" s="12">
        <v>0</v>
      </c>
      <c r="I137" s="13">
        <v>0</v>
      </c>
      <c r="J137" s="12">
        <v>0</v>
      </c>
      <c r="K137" s="12">
        <v>0</v>
      </c>
      <c r="L137" s="12">
        <v>0</v>
      </c>
      <c r="M137" s="12">
        <v>0</v>
      </c>
    </row>
    <row r="138" spans="1:13" s="17" customFormat="1" x14ac:dyDescent="0.35">
      <c r="A138" s="8">
        <v>132</v>
      </c>
      <c r="B138" s="9" t="s">
        <v>147</v>
      </c>
      <c r="C138" s="10" t="str">
        <f>VLOOKUP(B138,[1]Sheet1!$A$1:$B$132,2,0)</f>
        <v>Omnibus</v>
      </c>
      <c r="D138" s="11">
        <v>43</v>
      </c>
      <c r="E138" s="11">
        <v>1</v>
      </c>
      <c r="F138" s="12">
        <f t="shared" si="2"/>
        <v>1</v>
      </c>
      <c r="G138" s="12">
        <v>0</v>
      </c>
      <c r="H138" s="12">
        <v>0</v>
      </c>
      <c r="I138" s="13">
        <v>0</v>
      </c>
      <c r="J138" s="12">
        <v>0</v>
      </c>
      <c r="K138" s="12">
        <v>0</v>
      </c>
      <c r="L138" s="12">
        <v>0</v>
      </c>
      <c r="M138" s="12">
        <v>0</v>
      </c>
    </row>
    <row r="139" spans="1:13" x14ac:dyDescent="0.35">
      <c r="A139" s="8">
        <v>133</v>
      </c>
      <c r="B139" s="14" t="s">
        <v>148</v>
      </c>
      <c r="C139" s="10" t="str">
        <f>VLOOKUP(B139,[1]Sheet1!$A$1:$B$132,2,0)</f>
        <v>Active</v>
      </c>
      <c r="D139" s="11">
        <v>23872</v>
      </c>
      <c r="E139" s="11">
        <v>1</v>
      </c>
      <c r="F139" s="12">
        <f t="shared" si="2"/>
        <v>1</v>
      </c>
      <c r="G139" s="12">
        <v>0</v>
      </c>
      <c r="H139" s="12">
        <v>0</v>
      </c>
      <c r="I139" s="13">
        <v>0</v>
      </c>
      <c r="J139" s="12">
        <v>0</v>
      </c>
      <c r="K139" s="12">
        <v>0</v>
      </c>
      <c r="L139" s="12">
        <v>0</v>
      </c>
      <c r="M139" s="12">
        <v>0</v>
      </c>
    </row>
    <row r="140" spans="1:13" x14ac:dyDescent="0.35">
      <c r="A140" s="8">
        <v>134</v>
      </c>
      <c r="B140" s="15" t="s">
        <v>149</v>
      </c>
      <c r="C140" s="10" t="str">
        <f>VLOOKUP(B140,[1]Sheet1!$A$1:$B$132,2,0)</f>
        <v>Active</v>
      </c>
      <c r="D140" s="11">
        <v>16532</v>
      </c>
      <c r="E140" s="11">
        <v>1</v>
      </c>
      <c r="F140" s="12">
        <f t="shared" si="2"/>
        <v>1</v>
      </c>
      <c r="G140" s="12">
        <v>0</v>
      </c>
      <c r="H140" s="12">
        <v>0</v>
      </c>
      <c r="I140" s="13">
        <v>0</v>
      </c>
      <c r="J140" s="12">
        <v>0</v>
      </c>
      <c r="K140" s="12">
        <v>0</v>
      </c>
      <c r="L140" s="12">
        <v>0</v>
      </c>
      <c r="M140" s="12">
        <v>0</v>
      </c>
    </row>
    <row r="141" spans="1:13" x14ac:dyDescent="0.35">
      <c r="A141" s="8">
        <v>135</v>
      </c>
      <c r="B141" s="14" t="s">
        <v>150</v>
      </c>
      <c r="C141" s="10" t="str">
        <f>VLOOKUP(B141,[1]Sheet1!$A$1:$B$132,2,0)</f>
        <v>Active</v>
      </c>
      <c r="D141" s="11">
        <v>27621</v>
      </c>
      <c r="E141" s="11">
        <v>1</v>
      </c>
      <c r="F141" s="12">
        <f t="shared" si="2"/>
        <v>1</v>
      </c>
      <c r="G141" s="12">
        <v>0</v>
      </c>
      <c r="H141" s="12">
        <v>0</v>
      </c>
      <c r="I141" s="13">
        <v>0</v>
      </c>
      <c r="J141" s="12">
        <v>0</v>
      </c>
      <c r="K141" s="12">
        <v>0</v>
      </c>
      <c r="L141" s="12">
        <v>0</v>
      </c>
      <c r="M141" s="12">
        <v>0</v>
      </c>
    </row>
    <row r="142" spans="1:13" x14ac:dyDescent="0.35">
      <c r="A142" s="8">
        <v>136</v>
      </c>
      <c r="B142" s="18" t="s">
        <v>151</v>
      </c>
      <c r="C142" s="10" t="str">
        <f>VLOOKUP(B142,[1]Sheet1!$A$1:$B$132,2,0)</f>
        <v>Active</v>
      </c>
      <c r="D142" s="11">
        <v>3872</v>
      </c>
      <c r="E142" s="11">
        <v>1</v>
      </c>
      <c r="F142" s="12">
        <f t="shared" si="2"/>
        <v>1</v>
      </c>
      <c r="G142" s="12">
        <v>0</v>
      </c>
      <c r="H142" s="12">
        <v>0</v>
      </c>
      <c r="I142" s="13">
        <v>0</v>
      </c>
      <c r="J142" s="12">
        <v>0</v>
      </c>
      <c r="K142" s="12">
        <v>0</v>
      </c>
      <c r="L142" s="12">
        <v>0</v>
      </c>
      <c r="M142" s="12">
        <v>0</v>
      </c>
    </row>
    <row r="143" spans="1:13" x14ac:dyDescent="0.35">
      <c r="A143" s="8">
        <v>137</v>
      </c>
      <c r="B143" s="15" t="s">
        <v>152</v>
      </c>
      <c r="C143" s="10" t="s">
        <v>68</v>
      </c>
      <c r="D143" s="11">
        <v>21533</v>
      </c>
      <c r="E143" s="11">
        <v>1</v>
      </c>
      <c r="F143" s="12">
        <f t="shared" si="2"/>
        <v>1</v>
      </c>
      <c r="G143" s="12">
        <v>0</v>
      </c>
      <c r="H143" s="12">
        <v>0</v>
      </c>
      <c r="I143" s="13">
        <v>0</v>
      </c>
      <c r="J143" s="12">
        <v>0</v>
      </c>
      <c r="K143" s="12">
        <v>0</v>
      </c>
      <c r="L143" s="12">
        <v>0</v>
      </c>
      <c r="M143" s="12">
        <v>0</v>
      </c>
    </row>
    <row r="144" spans="1:13" x14ac:dyDescent="0.35">
      <c r="A144" s="8">
        <v>138</v>
      </c>
      <c r="B144" s="15" t="s">
        <v>153</v>
      </c>
      <c r="C144" s="10" t="s">
        <v>68</v>
      </c>
      <c r="D144" s="11">
        <v>431</v>
      </c>
      <c r="E144" s="11">
        <v>1</v>
      </c>
      <c r="F144" s="12">
        <f t="shared" si="2"/>
        <v>1</v>
      </c>
      <c r="G144" s="12">
        <v>0</v>
      </c>
      <c r="H144" s="12">
        <v>0</v>
      </c>
      <c r="I144" s="13">
        <v>0</v>
      </c>
      <c r="J144" s="12">
        <v>0</v>
      </c>
      <c r="K144" s="12">
        <v>0</v>
      </c>
      <c r="L144" s="12">
        <v>0</v>
      </c>
      <c r="M144" s="12">
        <v>0</v>
      </c>
    </row>
    <row r="145" spans="1:13" x14ac:dyDescent="0.35">
      <c r="A145" s="8">
        <v>139</v>
      </c>
      <c r="B145" s="15" t="s">
        <v>154</v>
      </c>
      <c r="C145" s="10" t="s">
        <v>68</v>
      </c>
      <c r="D145" s="11">
        <v>49</v>
      </c>
      <c r="E145" s="11">
        <v>1</v>
      </c>
      <c r="F145" s="12">
        <f t="shared" si="2"/>
        <v>1</v>
      </c>
      <c r="G145" s="12">
        <v>0</v>
      </c>
      <c r="H145" s="12">
        <v>0</v>
      </c>
      <c r="I145" s="13">
        <v>0</v>
      </c>
      <c r="J145" s="12">
        <v>0</v>
      </c>
      <c r="K145" s="12">
        <v>0</v>
      </c>
      <c r="L145" s="12">
        <v>0</v>
      </c>
      <c r="M145" s="12">
        <v>0</v>
      </c>
    </row>
    <row r="146" spans="1:13" x14ac:dyDescent="0.35">
      <c r="A146" s="8">
        <v>140</v>
      </c>
      <c r="B146" s="15" t="s">
        <v>155</v>
      </c>
      <c r="C146" s="10" t="s">
        <v>68</v>
      </c>
      <c r="D146" s="13">
        <v>8538</v>
      </c>
      <c r="E146" s="11">
        <v>1</v>
      </c>
      <c r="F146" s="12">
        <f t="shared" si="2"/>
        <v>1</v>
      </c>
      <c r="G146" s="12">
        <v>0</v>
      </c>
      <c r="H146" s="12">
        <v>0</v>
      </c>
      <c r="I146" s="13">
        <v>0</v>
      </c>
      <c r="J146" s="12">
        <v>0</v>
      </c>
      <c r="K146" s="12">
        <v>0</v>
      </c>
      <c r="L146" s="12">
        <v>0</v>
      </c>
      <c r="M146" s="12">
        <v>0</v>
      </c>
    </row>
    <row r="147" spans="1:13" x14ac:dyDescent="0.35">
      <c r="A147" s="8">
        <v>141</v>
      </c>
      <c r="B147" s="15" t="s">
        <v>156</v>
      </c>
      <c r="C147" s="10" t="s">
        <v>68</v>
      </c>
      <c r="D147" s="13">
        <v>20132</v>
      </c>
      <c r="E147" s="11">
        <v>1</v>
      </c>
      <c r="F147" s="12">
        <f t="shared" si="2"/>
        <v>1</v>
      </c>
      <c r="G147" s="12">
        <v>0</v>
      </c>
      <c r="H147" s="12">
        <v>0</v>
      </c>
      <c r="I147" s="13">
        <v>0</v>
      </c>
      <c r="J147" s="12">
        <v>0</v>
      </c>
      <c r="K147" s="12">
        <v>0</v>
      </c>
      <c r="L147" s="12">
        <v>0</v>
      </c>
      <c r="M147" s="12">
        <v>0</v>
      </c>
    </row>
    <row r="148" spans="1:13" x14ac:dyDescent="0.35">
      <c r="A148" s="8">
        <v>142</v>
      </c>
      <c r="B148" s="15" t="s">
        <v>157</v>
      </c>
      <c r="C148" s="10" t="s">
        <v>68</v>
      </c>
      <c r="D148" s="13">
        <v>3712</v>
      </c>
      <c r="E148" s="11">
        <v>1</v>
      </c>
      <c r="F148" s="12">
        <f t="shared" si="2"/>
        <v>1</v>
      </c>
      <c r="G148" s="12">
        <v>0</v>
      </c>
      <c r="H148" s="12">
        <v>0</v>
      </c>
      <c r="I148" s="13">
        <v>0</v>
      </c>
      <c r="J148" s="12">
        <v>0</v>
      </c>
      <c r="K148" s="12">
        <v>0</v>
      </c>
      <c r="L148" s="12">
        <v>0</v>
      </c>
      <c r="M148" s="12">
        <v>0</v>
      </c>
    </row>
    <row r="149" spans="1:13" x14ac:dyDescent="0.35">
      <c r="A149" s="8">
        <v>143</v>
      </c>
      <c r="B149" s="15" t="s">
        <v>158</v>
      </c>
      <c r="C149" s="10" t="s">
        <v>68</v>
      </c>
      <c r="D149" s="13">
        <v>38158</v>
      </c>
      <c r="E149" s="11">
        <v>1</v>
      </c>
      <c r="F149" s="12">
        <f t="shared" si="2"/>
        <v>1</v>
      </c>
      <c r="G149" s="12">
        <v>0</v>
      </c>
      <c r="H149" s="12">
        <v>0</v>
      </c>
      <c r="I149" s="13">
        <v>0</v>
      </c>
      <c r="J149" s="12">
        <v>0</v>
      </c>
      <c r="K149" s="12">
        <v>0</v>
      </c>
      <c r="L149" s="12">
        <v>0</v>
      </c>
      <c r="M149" s="12">
        <v>0</v>
      </c>
    </row>
    <row r="150" spans="1:13" x14ac:dyDescent="0.35">
      <c r="A150" s="8">
        <v>144</v>
      </c>
      <c r="B150" s="15" t="s">
        <v>159</v>
      </c>
      <c r="C150" s="10" t="s">
        <v>68</v>
      </c>
      <c r="D150" s="13">
        <v>117389</v>
      </c>
      <c r="E150" s="11">
        <v>1</v>
      </c>
      <c r="F150" s="12">
        <f t="shared" si="2"/>
        <v>1</v>
      </c>
      <c r="G150" s="12">
        <v>0</v>
      </c>
      <c r="H150" s="12">
        <v>0</v>
      </c>
      <c r="I150" s="13">
        <v>0</v>
      </c>
      <c r="J150" s="12">
        <v>0</v>
      </c>
      <c r="K150" s="12">
        <v>0</v>
      </c>
      <c r="L150" s="12">
        <v>0</v>
      </c>
      <c r="M150" s="12">
        <v>0</v>
      </c>
    </row>
    <row r="151" spans="1:13" x14ac:dyDescent="0.35">
      <c r="A151" s="8">
        <v>145</v>
      </c>
      <c r="B151" s="15" t="s">
        <v>160</v>
      </c>
      <c r="C151" s="10" t="s">
        <v>68</v>
      </c>
      <c r="D151" s="13">
        <v>33508</v>
      </c>
      <c r="E151" s="11">
        <v>1</v>
      </c>
      <c r="F151" s="12">
        <f t="shared" si="2"/>
        <v>1</v>
      </c>
      <c r="G151" s="12">
        <v>0</v>
      </c>
      <c r="H151" s="12">
        <v>0</v>
      </c>
      <c r="I151" s="13">
        <v>0</v>
      </c>
      <c r="J151" s="12">
        <v>0</v>
      </c>
      <c r="K151" s="12">
        <v>0</v>
      </c>
      <c r="L151" s="12">
        <v>0</v>
      </c>
      <c r="M151" s="12">
        <v>0</v>
      </c>
    </row>
    <row r="152" spans="1:13" x14ac:dyDescent="0.35">
      <c r="A152" s="8">
        <v>146</v>
      </c>
      <c r="B152" s="15" t="s">
        <v>161</v>
      </c>
      <c r="C152" s="10" t="s">
        <v>68</v>
      </c>
      <c r="D152" s="13">
        <v>2827</v>
      </c>
      <c r="E152" s="11">
        <v>1</v>
      </c>
      <c r="F152" s="12">
        <f t="shared" si="2"/>
        <v>1</v>
      </c>
      <c r="G152" s="12">
        <v>0</v>
      </c>
      <c r="H152" s="12">
        <v>0</v>
      </c>
      <c r="I152" s="13">
        <v>0</v>
      </c>
      <c r="J152" s="12">
        <v>0</v>
      </c>
      <c r="K152" s="12">
        <v>0</v>
      </c>
      <c r="L152" s="12">
        <v>0</v>
      </c>
      <c r="M152" s="12">
        <v>0</v>
      </c>
    </row>
    <row r="153" spans="1:13" x14ac:dyDescent="0.35">
      <c r="A153" s="8">
        <v>147</v>
      </c>
      <c r="B153" s="15" t="s">
        <v>162</v>
      </c>
      <c r="C153" s="10" t="s">
        <v>68</v>
      </c>
      <c r="D153" s="13">
        <v>1</v>
      </c>
      <c r="E153" s="11">
        <v>1</v>
      </c>
      <c r="F153" s="12">
        <f t="shared" si="2"/>
        <v>1</v>
      </c>
      <c r="G153" s="12">
        <v>0</v>
      </c>
      <c r="H153" s="12">
        <v>0</v>
      </c>
      <c r="I153" s="13">
        <v>0</v>
      </c>
      <c r="J153" s="12">
        <v>0</v>
      </c>
      <c r="K153" s="12">
        <v>0</v>
      </c>
      <c r="L153" s="12">
        <v>0</v>
      </c>
      <c r="M153" s="12">
        <v>0</v>
      </c>
    </row>
    <row r="154" spans="1:13" x14ac:dyDescent="0.35">
      <c r="A154" s="8">
        <v>148</v>
      </c>
      <c r="B154" s="15" t="s">
        <v>163</v>
      </c>
      <c r="C154" s="10" t="s">
        <v>68</v>
      </c>
      <c r="D154" s="13">
        <v>1478</v>
      </c>
      <c r="E154" s="11">
        <v>1</v>
      </c>
      <c r="F154" s="12">
        <f t="shared" si="2"/>
        <v>1</v>
      </c>
      <c r="G154" s="12">
        <v>0</v>
      </c>
      <c r="H154" s="12">
        <v>0</v>
      </c>
      <c r="I154" s="13">
        <v>0</v>
      </c>
      <c r="J154" s="12">
        <v>0</v>
      </c>
      <c r="K154" s="12">
        <v>0</v>
      </c>
      <c r="L154" s="12">
        <v>0</v>
      </c>
      <c r="M154" s="12">
        <v>0</v>
      </c>
    </row>
    <row r="155" spans="1:13" x14ac:dyDescent="0.35">
      <c r="A155" s="8">
        <v>149</v>
      </c>
      <c r="B155" s="15" t="s">
        <v>164</v>
      </c>
      <c r="C155" s="10" t="s">
        <v>68</v>
      </c>
      <c r="D155" s="13">
        <v>7198</v>
      </c>
      <c r="E155" s="11">
        <v>1</v>
      </c>
      <c r="F155" s="12">
        <f t="shared" si="2"/>
        <v>1</v>
      </c>
      <c r="G155" s="12">
        <v>0</v>
      </c>
      <c r="H155" s="12">
        <v>0</v>
      </c>
      <c r="I155" s="13">
        <v>0</v>
      </c>
      <c r="J155" s="12">
        <v>0</v>
      </c>
      <c r="K155" s="12">
        <v>0</v>
      </c>
      <c r="L155" s="12">
        <v>0</v>
      </c>
      <c r="M155" s="12">
        <v>0</v>
      </c>
    </row>
    <row r="156" spans="1:13" x14ac:dyDescent="0.35">
      <c r="A156" s="8">
        <v>150</v>
      </c>
      <c r="B156" s="15" t="s">
        <v>165</v>
      </c>
      <c r="C156" s="10" t="str">
        <f>VLOOKUP(B156,[1]Sheet1!$A$1:$B$132,2,0)</f>
        <v>NA</v>
      </c>
      <c r="D156" s="11">
        <v>0</v>
      </c>
      <c r="E156" s="11">
        <v>382</v>
      </c>
      <c r="F156" s="12">
        <f t="shared" si="2"/>
        <v>382</v>
      </c>
      <c r="G156" s="12">
        <v>0</v>
      </c>
      <c r="H156" s="12">
        <v>0</v>
      </c>
      <c r="I156" s="13">
        <v>0</v>
      </c>
      <c r="J156" s="12">
        <v>0</v>
      </c>
      <c r="K156" s="12">
        <v>0</v>
      </c>
      <c r="L156" s="12">
        <v>0</v>
      </c>
      <c r="M156" s="12">
        <v>0</v>
      </c>
    </row>
    <row r="157" spans="1:13" s="17" customFormat="1" x14ac:dyDescent="0.35">
      <c r="A157" s="19"/>
      <c r="B157" s="20" t="s">
        <v>166</v>
      </c>
      <c r="C157" s="10"/>
      <c r="D157" s="19"/>
      <c r="E157" s="19">
        <f t="shared" ref="E157:M157" si="3">SUM(E7:E156)</f>
        <v>4457</v>
      </c>
      <c r="F157" s="19">
        <f t="shared" si="3"/>
        <v>4457</v>
      </c>
      <c r="G157" s="19">
        <f t="shared" si="3"/>
        <v>0</v>
      </c>
      <c r="H157" s="19">
        <f t="shared" si="3"/>
        <v>0</v>
      </c>
      <c r="I157" s="19">
        <f t="shared" si="3"/>
        <v>0</v>
      </c>
      <c r="J157" s="19">
        <f t="shared" si="3"/>
        <v>0</v>
      </c>
      <c r="K157" s="19">
        <f t="shared" si="3"/>
        <v>0</v>
      </c>
      <c r="L157" s="19">
        <f t="shared" si="3"/>
        <v>0</v>
      </c>
      <c r="M157" s="19">
        <f t="shared" si="3"/>
        <v>0</v>
      </c>
    </row>
    <row r="159" spans="1:13" x14ac:dyDescent="0.35">
      <c r="A159" s="21" t="s">
        <v>167</v>
      </c>
    </row>
    <row r="160" spans="1:13" x14ac:dyDescent="0.35">
      <c r="A160" s="21" t="s">
        <v>168</v>
      </c>
    </row>
  </sheetData>
  <mergeCells count="16">
    <mergeCell ref="M5:M6"/>
    <mergeCell ref="A1:M1"/>
    <mergeCell ref="A3:A6"/>
    <mergeCell ref="B3:B6"/>
    <mergeCell ref="C3:C6"/>
    <mergeCell ref="D3:D6"/>
    <mergeCell ref="E3:E6"/>
    <mergeCell ref="F3:M3"/>
    <mergeCell ref="F4:M4"/>
    <mergeCell ref="F5:F6"/>
    <mergeCell ref="G5:G6"/>
    <mergeCell ref="H5:H6"/>
    <mergeCell ref="I5:I6"/>
    <mergeCell ref="J5:J6"/>
    <mergeCell ref="K5:K6"/>
    <mergeCell ref="L5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 1B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Aparna Kadam</dc:creator>
  <cp:lastModifiedBy>Aparna Kadam</cp:lastModifiedBy>
  <dcterms:created xsi:type="dcterms:W3CDTF">2024-04-08T09:28:41Z</dcterms:created>
  <dcterms:modified xsi:type="dcterms:W3CDTF">2024-10-15T10:41:24Z</dcterms:modified>
</cp:coreProperties>
</file>