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1.132\Legal 2\IG\IG- Weekly Analysis\Disclosure of complaints aganist Depository\November 2024\"/>
    </mc:Choice>
  </mc:AlternateContent>
  <xr:revisionPtr revIDLastSave="0" documentId="13_ncr:1_{9D1DBB02-B0BC-41AF-93D9-75400C4C27AF}" xr6:coauthVersionLast="47" xr6:coauthVersionMax="47" xr10:uidLastSave="{00000000-0000-0000-0000-000000000000}"/>
  <bookViews>
    <workbookView xWindow="-120" yWindow="-120" windowWidth="20730" windowHeight="11160" xr2:uid="{5AF0CA6A-0395-4748-86CA-F852821BA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9" i="1" l="1"/>
  <c r="C29" i="1"/>
  <c r="D29" i="1"/>
  <c r="E41" i="1" l="1"/>
  <c r="G11" i="1"/>
  <c r="C42" i="1" l="1"/>
  <c r="D42" i="1" l="1"/>
  <c r="E42" i="1" l="1"/>
  <c r="H11" i="1" l="1"/>
  <c r="D11" i="1"/>
  <c r="C11" i="1"/>
  <c r="E10" i="1"/>
  <c r="F10" i="1" s="1"/>
  <c r="E9" i="1"/>
  <c r="F9" i="1" s="1"/>
  <c r="E8" i="1"/>
  <c r="F8" i="1" s="1"/>
  <c r="E7" i="1"/>
  <c r="E11" i="1" l="1"/>
  <c r="F7" i="1"/>
  <c r="F11" i="1" s="1"/>
</calcChain>
</file>

<file path=xl/sharedStrings.xml><?xml version="1.0" encoding="utf-8"?>
<sst xmlns="http://schemas.openxmlformats.org/spreadsheetml/2006/main" count="73" uniqueCount="65">
  <si>
    <t>Sr. No.</t>
  </si>
  <si>
    <t>Received from</t>
  </si>
  <si>
    <t>Carried forward from previous month</t>
  </si>
  <si>
    <t>Received during the month</t>
  </si>
  <si>
    <t>Total Complaints</t>
  </si>
  <si>
    <t>Resolved during the month*</t>
  </si>
  <si>
    <t>Pending at the end of the month**</t>
  </si>
  <si>
    <t>Average Resolution time^</t>
  </si>
  <si>
    <t>Pending for less than 3 months</t>
  </si>
  <si>
    <t>Pending for more than 3 months</t>
  </si>
  <si>
    <t>Directly from Investors</t>
  </si>
  <si>
    <t>SEBI (SCORES)</t>
  </si>
  <si>
    <t>Members</t>
  </si>
  <si>
    <t>Other Sources (if any)</t>
  </si>
  <si>
    <t>Grand Total</t>
  </si>
  <si>
    <t>Month</t>
  </si>
  <si>
    <t>Received</t>
  </si>
  <si>
    <t>Resolved</t>
  </si>
  <si>
    <t>Pending</t>
  </si>
  <si>
    <t>April</t>
  </si>
  <si>
    <t>Year-wise data (for 5 years on rolling basis)</t>
  </si>
  <si>
    <t>Year</t>
  </si>
  <si>
    <t>Carried forward from previous year</t>
  </si>
  <si>
    <t>2020-21</t>
  </si>
  <si>
    <t>2021-22</t>
  </si>
  <si>
    <t>2022-23</t>
  </si>
  <si>
    <t>2023-24</t>
  </si>
  <si>
    <t>*</t>
  </si>
  <si>
    <t xml:space="preserve">It includes complaints of previous months resolved in the current month. </t>
  </si>
  <si>
    <t>**</t>
  </si>
  <si>
    <t>It includes total complaints pending as on the last day of the month.</t>
  </si>
  <si>
    <t>^</t>
  </si>
  <si>
    <t>Average resolution time is the sum total of time taken to resolve each complaint in the current month divided by total number of complaints resolved in the current month.</t>
  </si>
  <si>
    <t>***</t>
  </si>
  <si>
    <t>****</t>
  </si>
  <si>
    <t>16****</t>
  </si>
  <si>
    <t>14****</t>
  </si>
  <si>
    <t>61****</t>
  </si>
  <si>
    <t>b</t>
  </si>
  <si>
    <t>a</t>
  </si>
  <si>
    <t>c= (a+b)</t>
  </si>
  <si>
    <t>d</t>
  </si>
  <si>
    <t>e= c-d</t>
  </si>
  <si>
    <t>f</t>
  </si>
  <si>
    <t>g</t>
  </si>
  <si>
    <t>Pending complaints as on the last date of respective month, which are subsequently resolved.</t>
  </si>
  <si>
    <t>Pending complaints as on the last date of fincial year end, which are subsequently resolved.</t>
  </si>
  <si>
    <t>Month-wise data for the current financial year 2024-25</t>
  </si>
  <si>
    <t>2024-25</t>
  </si>
  <si>
    <t>10***</t>
  </si>
  <si>
    <t>May</t>
  </si>
  <si>
    <t>39***</t>
  </si>
  <si>
    <t>June</t>
  </si>
  <si>
    <t>53***</t>
  </si>
  <si>
    <t>July</t>
  </si>
  <si>
    <t>38***</t>
  </si>
  <si>
    <t>August</t>
  </si>
  <si>
    <t>102***</t>
  </si>
  <si>
    <t>September</t>
  </si>
  <si>
    <t>81***</t>
  </si>
  <si>
    <t xml:space="preserve">October </t>
  </si>
  <si>
    <t>121***</t>
  </si>
  <si>
    <t>Data for the month ending November- 2024</t>
  </si>
  <si>
    <t xml:space="preserve">November </t>
  </si>
  <si>
    <t>108***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</si>
</sst>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8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7290-7CD8-4368-BA04-901E5AB14822}">
  <dimension ref="A1:I44"/>
  <sheetViews>
    <sheetView tabSelected="1" workbookViewId="0">
      <selection activeCell="A12" sqref="A12"/>
    </sheetView>
  </sheetViews>
  <sheetFormatPr defaultRowHeight="15" x14ac:dyDescent="0.25"/>
  <cols>
    <col min="2" max="2" width="22.140625" customWidth="1"/>
    <col min="3" max="3" width="19.140625" customWidth="1"/>
    <col min="4" max="4" width="18.42578125" customWidth="1"/>
    <col min="5" max="6" width="16" customWidth="1"/>
    <col min="7" max="7" width="15.5703125" customWidth="1"/>
    <col min="8" max="8" width="16.5703125" customWidth="1"/>
    <col min="9" max="9" width="19.85546875" customWidth="1"/>
  </cols>
  <sheetData>
    <row r="1" spans="1:9" x14ac:dyDescent="0.25">
      <c r="A1" s="31" t="s">
        <v>62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1"/>
      <c r="B2" s="1"/>
      <c r="C2" s="1"/>
    </row>
    <row r="3" spans="1:9" s="3" customFormat="1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4" t="s">
        <v>6</v>
      </c>
      <c r="H3" s="35"/>
      <c r="I3" s="2" t="s">
        <v>7</v>
      </c>
    </row>
    <row r="4" spans="1:9" ht="30" x14ac:dyDescent="0.25">
      <c r="A4" s="4"/>
      <c r="B4" s="4"/>
      <c r="C4" s="4"/>
      <c r="D4" s="4"/>
      <c r="E4" s="4"/>
      <c r="F4" s="4"/>
      <c r="G4" s="5" t="s">
        <v>8</v>
      </c>
      <c r="H4" s="5" t="s">
        <v>9</v>
      </c>
      <c r="I4" s="4"/>
    </row>
    <row r="5" spans="1:9" hidden="1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36">
        <v>7</v>
      </c>
      <c r="H5" s="37"/>
      <c r="I5" s="6">
        <v>8</v>
      </c>
    </row>
    <row r="6" spans="1:9" x14ac:dyDescent="0.25">
      <c r="A6" s="6"/>
      <c r="B6" s="6"/>
      <c r="C6" s="6" t="s">
        <v>39</v>
      </c>
      <c r="D6" s="6" t="s">
        <v>38</v>
      </c>
      <c r="E6" s="6" t="s">
        <v>40</v>
      </c>
      <c r="F6" s="6" t="s">
        <v>41</v>
      </c>
      <c r="G6" s="6" t="s">
        <v>42</v>
      </c>
      <c r="H6" s="6" t="s">
        <v>43</v>
      </c>
      <c r="I6" s="6" t="s">
        <v>44</v>
      </c>
    </row>
    <row r="7" spans="1:9" x14ac:dyDescent="0.25">
      <c r="A7" s="8">
        <v>1</v>
      </c>
      <c r="B7" s="4" t="s">
        <v>10</v>
      </c>
      <c r="C7" s="8">
        <v>89</v>
      </c>
      <c r="D7" s="9">
        <v>127</v>
      </c>
      <c r="E7" s="8">
        <f>C7+D7</f>
        <v>216</v>
      </c>
      <c r="F7" s="8">
        <f>E7-G7</f>
        <v>170</v>
      </c>
      <c r="G7" s="9">
        <v>46</v>
      </c>
      <c r="H7" s="8">
        <v>0</v>
      </c>
      <c r="I7" s="10">
        <v>13.505882352941176</v>
      </c>
    </row>
    <row r="8" spans="1:9" x14ac:dyDescent="0.25">
      <c r="A8" s="8">
        <v>2</v>
      </c>
      <c r="B8" s="4" t="s">
        <v>11</v>
      </c>
      <c r="C8" s="8">
        <v>19</v>
      </c>
      <c r="D8" s="9">
        <v>40</v>
      </c>
      <c r="E8" s="8">
        <f t="shared" ref="E8:E10" si="0">C8+D8</f>
        <v>59</v>
      </c>
      <c r="F8" s="8">
        <f>E8-G8</f>
        <v>49</v>
      </c>
      <c r="G8" s="9">
        <v>10</v>
      </c>
      <c r="H8" s="8">
        <v>0</v>
      </c>
      <c r="I8" s="10">
        <v>11.285714285714286</v>
      </c>
    </row>
    <row r="9" spans="1:9" x14ac:dyDescent="0.25">
      <c r="A9" s="8">
        <v>3</v>
      </c>
      <c r="B9" s="4" t="s">
        <v>12</v>
      </c>
      <c r="C9" s="8">
        <v>0</v>
      </c>
      <c r="D9" s="9">
        <v>0</v>
      </c>
      <c r="E9" s="8">
        <f t="shared" si="0"/>
        <v>0</v>
      </c>
      <c r="F9" s="8">
        <f>E9-G9</f>
        <v>0</v>
      </c>
      <c r="G9" s="9">
        <v>0</v>
      </c>
      <c r="H9" s="8">
        <v>0</v>
      </c>
      <c r="I9" s="10">
        <v>0</v>
      </c>
    </row>
    <row r="10" spans="1:9" x14ac:dyDescent="0.25">
      <c r="A10" s="8">
        <v>4</v>
      </c>
      <c r="B10" s="4" t="s">
        <v>13</v>
      </c>
      <c r="C10" s="8">
        <v>0</v>
      </c>
      <c r="D10" s="9">
        <v>0</v>
      </c>
      <c r="E10" s="8">
        <f t="shared" si="0"/>
        <v>0</v>
      </c>
      <c r="F10" s="8">
        <f>E10-G10</f>
        <v>0</v>
      </c>
      <c r="G10" s="9">
        <v>0</v>
      </c>
      <c r="H10" s="8">
        <v>0</v>
      </c>
      <c r="I10" s="10">
        <v>0</v>
      </c>
    </row>
    <row r="11" spans="1:9" x14ac:dyDescent="0.25">
      <c r="A11" s="4"/>
      <c r="B11" s="11" t="s">
        <v>14</v>
      </c>
      <c r="C11" s="11">
        <f>SUM(C7:C10)</f>
        <v>108</v>
      </c>
      <c r="D11" s="11">
        <f t="shared" ref="D11:H11" si="1">SUM(D7:D10)</f>
        <v>167</v>
      </c>
      <c r="E11" s="11">
        <f t="shared" si="1"/>
        <v>275</v>
      </c>
      <c r="F11" s="11">
        <f t="shared" si="1"/>
        <v>219</v>
      </c>
      <c r="G11" s="11">
        <f t="shared" si="1"/>
        <v>56</v>
      </c>
      <c r="H11" s="11">
        <f t="shared" si="1"/>
        <v>0</v>
      </c>
      <c r="I11" s="4"/>
    </row>
    <row r="13" spans="1:9" x14ac:dyDescent="0.25">
      <c r="A13" s="25" t="s">
        <v>27</v>
      </c>
      <c r="B13" s="26" t="s">
        <v>28</v>
      </c>
      <c r="C13" s="25"/>
    </row>
    <row r="14" spans="1:9" x14ac:dyDescent="0.25">
      <c r="A14" s="25" t="s">
        <v>29</v>
      </c>
      <c r="B14" s="26" t="s">
        <v>30</v>
      </c>
      <c r="C14" s="25"/>
    </row>
    <row r="15" spans="1:9" x14ac:dyDescent="0.25">
      <c r="A15" s="25" t="s">
        <v>31</v>
      </c>
      <c r="B15" s="26" t="s">
        <v>32</v>
      </c>
      <c r="C15" s="25"/>
    </row>
    <row r="17" spans="1:8" x14ac:dyDescent="0.25">
      <c r="A17" s="38" t="s">
        <v>47</v>
      </c>
      <c r="B17" s="38"/>
      <c r="C17" s="38"/>
      <c r="D17" s="38"/>
      <c r="E17" s="38"/>
      <c r="F17" s="38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ht="45" x14ac:dyDescent="0.25">
      <c r="A19" s="2" t="s">
        <v>0</v>
      </c>
      <c r="B19" s="2" t="s">
        <v>15</v>
      </c>
      <c r="C19" s="2" t="s">
        <v>2</v>
      </c>
      <c r="D19" s="14" t="s">
        <v>16</v>
      </c>
      <c r="E19" s="2" t="s">
        <v>17</v>
      </c>
      <c r="F19" s="2" t="s">
        <v>18</v>
      </c>
    </row>
    <row r="20" spans="1:8" x14ac:dyDescent="0.25">
      <c r="A20" s="6">
        <v>1</v>
      </c>
      <c r="B20" s="6">
        <v>2</v>
      </c>
      <c r="C20" s="6">
        <v>3</v>
      </c>
      <c r="D20" s="7">
        <v>4</v>
      </c>
      <c r="E20" s="6">
        <v>5</v>
      </c>
      <c r="F20" s="6">
        <v>6</v>
      </c>
    </row>
    <row r="21" spans="1:8" x14ac:dyDescent="0.25">
      <c r="A21" s="8">
        <v>1</v>
      </c>
      <c r="B21" s="4" t="s">
        <v>19</v>
      </c>
      <c r="C21" s="8">
        <v>10</v>
      </c>
      <c r="D21" s="8">
        <v>162</v>
      </c>
      <c r="E21" s="8">
        <v>133</v>
      </c>
      <c r="F21" s="8" t="s">
        <v>51</v>
      </c>
      <c r="G21" s="28"/>
    </row>
    <row r="22" spans="1:8" x14ac:dyDescent="0.25">
      <c r="A22" s="8">
        <v>2</v>
      </c>
      <c r="B22" s="4" t="s">
        <v>50</v>
      </c>
      <c r="C22" s="8">
        <v>39</v>
      </c>
      <c r="D22" s="8">
        <v>133</v>
      </c>
      <c r="E22" s="8">
        <v>119</v>
      </c>
      <c r="F22" s="8" t="s">
        <v>53</v>
      </c>
      <c r="G22" s="28"/>
    </row>
    <row r="23" spans="1:8" x14ac:dyDescent="0.25">
      <c r="A23" s="8">
        <v>3</v>
      </c>
      <c r="B23" s="4" t="s">
        <v>52</v>
      </c>
      <c r="C23" s="8">
        <v>53</v>
      </c>
      <c r="D23" s="8">
        <v>171</v>
      </c>
      <c r="E23" s="8">
        <v>186</v>
      </c>
      <c r="F23" s="8" t="s">
        <v>55</v>
      </c>
      <c r="G23" s="28"/>
    </row>
    <row r="24" spans="1:8" x14ac:dyDescent="0.25">
      <c r="A24" s="8">
        <v>4</v>
      </c>
      <c r="B24" s="4" t="s">
        <v>54</v>
      </c>
      <c r="C24" s="8">
        <v>38</v>
      </c>
      <c r="D24" s="8">
        <v>326</v>
      </c>
      <c r="E24" s="8">
        <v>262</v>
      </c>
      <c r="F24" s="8" t="s">
        <v>57</v>
      </c>
      <c r="G24" s="29"/>
    </row>
    <row r="25" spans="1:8" x14ac:dyDescent="0.25">
      <c r="A25" s="8">
        <v>5</v>
      </c>
      <c r="B25" s="4" t="s">
        <v>56</v>
      </c>
      <c r="C25" s="8">
        <v>102</v>
      </c>
      <c r="D25" s="8">
        <v>270</v>
      </c>
      <c r="E25" s="8">
        <v>291</v>
      </c>
      <c r="F25" s="8" t="s">
        <v>59</v>
      </c>
      <c r="G25" s="29"/>
    </row>
    <row r="26" spans="1:8" x14ac:dyDescent="0.25">
      <c r="A26" s="8">
        <v>6</v>
      </c>
      <c r="B26" s="4" t="s">
        <v>58</v>
      </c>
      <c r="C26" s="8">
        <v>81</v>
      </c>
      <c r="D26" s="8">
        <v>237</v>
      </c>
      <c r="E26" s="8">
        <v>197</v>
      </c>
      <c r="F26" s="8" t="s">
        <v>61</v>
      </c>
      <c r="G26" s="29"/>
    </row>
    <row r="27" spans="1:8" x14ac:dyDescent="0.25">
      <c r="A27" s="8">
        <v>7</v>
      </c>
      <c r="B27" s="4" t="s">
        <v>60</v>
      </c>
      <c r="C27" s="8">
        <v>121</v>
      </c>
      <c r="D27" s="8">
        <v>257</v>
      </c>
      <c r="E27" s="8">
        <v>270</v>
      </c>
      <c r="F27" s="8" t="s">
        <v>64</v>
      </c>
      <c r="G27" s="29"/>
    </row>
    <row r="28" spans="1:8" x14ac:dyDescent="0.25">
      <c r="A28" s="8">
        <v>8</v>
      </c>
      <c r="B28" s="4" t="s">
        <v>63</v>
      </c>
      <c r="C28" s="8">
        <v>108</v>
      </c>
      <c r="D28" s="8">
        <v>167</v>
      </c>
      <c r="E28" s="8">
        <f>C28+D28-F28</f>
        <v>219</v>
      </c>
      <c r="F28" s="8">
        <v>56</v>
      </c>
      <c r="G28" s="29"/>
    </row>
    <row r="29" spans="1:8" x14ac:dyDescent="0.25">
      <c r="A29" s="8"/>
      <c r="B29" s="15" t="s">
        <v>14</v>
      </c>
      <c r="C29" s="12">
        <f t="shared" ref="C29" si="2">SUM(C21:C28)</f>
        <v>552</v>
      </c>
      <c r="D29" s="12">
        <f>SUM(D21:D28)</f>
        <v>1723</v>
      </c>
      <c r="E29" s="12">
        <f t="shared" ref="E29:F29" si="3">SUM(E21:E28)</f>
        <v>1677</v>
      </c>
      <c r="F29" s="12">
        <v>598</v>
      </c>
      <c r="G29" s="30"/>
    </row>
    <row r="31" spans="1:8" x14ac:dyDescent="0.25">
      <c r="A31" t="s">
        <v>33</v>
      </c>
      <c r="B31" s="24" t="s">
        <v>45</v>
      </c>
    </row>
    <row r="32" spans="1:8" x14ac:dyDescent="0.25">
      <c r="B32" s="24"/>
    </row>
    <row r="33" spans="1:6" x14ac:dyDescent="0.25">
      <c r="A33" s="39" t="s">
        <v>20</v>
      </c>
      <c r="B33" s="40"/>
      <c r="C33" s="40"/>
      <c r="D33" s="40"/>
      <c r="E33" s="40"/>
      <c r="F33" s="41"/>
    </row>
    <row r="34" spans="1:6" x14ac:dyDescent="0.25">
      <c r="A34" s="16"/>
      <c r="B34" s="16"/>
      <c r="C34" s="16"/>
      <c r="D34" s="16"/>
      <c r="E34" s="16"/>
      <c r="F34" s="16"/>
    </row>
    <row r="35" spans="1:6" ht="30" x14ac:dyDescent="0.25">
      <c r="A35" s="17" t="s">
        <v>0</v>
      </c>
      <c r="B35" s="17" t="s">
        <v>21</v>
      </c>
      <c r="C35" s="17" t="s">
        <v>22</v>
      </c>
      <c r="D35" s="17" t="s">
        <v>16</v>
      </c>
      <c r="E35" s="17" t="s">
        <v>17</v>
      </c>
      <c r="F35" s="17" t="s">
        <v>18</v>
      </c>
    </row>
    <row r="36" spans="1:6" x14ac:dyDescent="0.25">
      <c r="A36" s="18">
        <v>1</v>
      </c>
      <c r="B36" s="18">
        <v>2</v>
      </c>
      <c r="C36" s="18">
        <v>3</v>
      </c>
      <c r="D36" s="18">
        <v>4</v>
      </c>
      <c r="E36" s="18">
        <v>5</v>
      </c>
      <c r="F36" s="18">
        <v>6</v>
      </c>
    </row>
    <row r="37" spans="1:6" x14ac:dyDescent="0.25">
      <c r="A37" s="19">
        <v>1</v>
      </c>
      <c r="B37" s="20" t="s">
        <v>23</v>
      </c>
      <c r="C37" s="21">
        <v>0</v>
      </c>
      <c r="D37" s="22">
        <v>119</v>
      </c>
      <c r="E37" s="22">
        <v>103</v>
      </c>
      <c r="F37" s="21" t="s">
        <v>35</v>
      </c>
    </row>
    <row r="38" spans="1:6" x14ac:dyDescent="0.25">
      <c r="A38" s="19">
        <v>2</v>
      </c>
      <c r="B38" s="20" t="s">
        <v>24</v>
      </c>
      <c r="C38" s="21">
        <v>16</v>
      </c>
      <c r="D38" s="22">
        <v>558</v>
      </c>
      <c r="E38" s="22">
        <v>560</v>
      </c>
      <c r="F38" s="21" t="s">
        <v>36</v>
      </c>
    </row>
    <row r="39" spans="1:6" x14ac:dyDescent="0.25">
      <c r="A39" s="19">
        <v>3</v>
      </c>
      <c r="B39" s="20" t="s">
        <v>25</v>
      </c>
      <c r="C39" s="21">
        <v>14</v>
      </c>
      <c r="D39" s="9">
        <v>1104</v>
      </c>
      <c r="E39" s="22">
        <v>1057</v>
      </c>
      <c r="F39" s="21" t="s">
        <v>37</v>
      </c>
    </row>
    <row r="40" spans="1:6" x14ac:dyDescent="0.25">
      <c r="A40" s="19">
        <v>4</v>
      </c>
      <c r="B40" s="20" t="s">
        <v>26</v>
      </c>
      <c r="C40" s="21">
        <v>61</v>
      </c>
      <c r="D40" s="9">
        <v>1443</v>
      </c>
      <c r="E40" s="22">
        <v>1494</v>
      </c>
      <c r="F40" s="21" t="s">
        <v>49</v>
      </c>
    </row>
    <row r="41" spans="1:6" x14ac:dyDescent="0.25">
      <c r="A41" s="19">
        <v>5</v>
      </c>
      <c r="B41" s="20" t="s">
        <v>48</v>
      </c>
      <c r="C41" s="21">
        <v>10</v>
      </c>
      <c r="D41" s="9">
        <v>1723</v>
      </c>
      <c r="E41" s="22">
        <f>C41+D41-F41</f>
        <v>1677</v>
      </c>
      <c r="F41" s="21">
        <v>56</v>
      </c>
    </row>
    <row r="42" spans="1:6" x14ac:dyDescent="0.25">
      <c r="A42" s="20"/>
      <c r="B42" s="23" t="s">
        <v>14</v>
      </c>
      <c r="C42" s="27">
        <f>SUM(C37:C41)</f>
        <v>101</v>
      </c>
      <c r="D42" s="27">
        <f>SUM(D37:D41)</f>
        <v>4947</v>
      </c>
      <c r="E42" s="27">
        <f t="shared" ref="E42" si="4">SUM(E37:E41)</f>
        <v>4891</v>
      </c>
      <c r="F42" s="27">
        <v>157</v>
      </c>
    </row>
    <row r="44" spans="1:6" x14ac:dyDescent="0.25">
      <c r="A44" t="s">
        <v>34</v>
      </c>
      <c r="B44" s="24" t="s">
        <v>46</v>
      </c>
    </row>
  </sheetData>
  <mergeCells count="5">
    <mergeCell ref="A1:I1"/>
    <mergeCell ref="G3:H3"/>
    <mergeCell ref="G5:H5"/>
    <mergeCell ref="A17:F17"/>
    <mergeCell ref="A33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2023-09-11T06:19:22Z</dcterms:created>
  <dcterms:modified xsi:type="dcterms:W3CDTF">2024-12-10T11:30:22Z</dcterms:modified>
</cp:coreProperties>
</file>